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01_あつ\★放送コンテスト関係\2025(72)\技術講座\2025-3\"/>
    </mc:Choice>
  </mc:AlternateContent>
  <xr:revisionPtr revIDLastSave="0" documentId="13_ncr:1_{3D0E8B50-3F18-4FCC-8C7A-09C2073E2953}" xr6:coauthVersionLast="36" xr6:coauthVersionMax="47" xr10:uidLastSave="{00000000-0000-0000-0000-000000000000}"/>
  <workbookProtection workbookPassword="E082" lockStructure="1"/>
  <bookViews>
    <workbookView xWindow="0" yWindow="0" windowWidth="23040" windowHeight="8700" xr2:uid="{00000000-000D-0000-FFFF-FFFF00000000}"/>
  </bookViews>
  <sheets>
    <sheet name="はじめ" sheetId="1" r:id="rId1"/>
    <sheet name="学校情報" sheetId="2" r:id="rId2"/>
    <sheet name="引率者名簿" sheetId="5" r:id="rId3"/>
    <sheet name="参加者名簿" sheetId="3" r:id="rId4"/>
    <sheet name="作業用（触らないで）" sheetId="6" r:id="rId5"/>
  </sheets>
  <definedNames>
    <definedName name="_xlnm.Print_Area" localSheetId="2">引率者名簿!$B$4:$I$17</definedName>
    <definedName name="_xlnm.Print_Area" localSheetId="1">学校情報!$A$2:$I$24</definedName>
    <definedName name="_xlnm.Print_Area" localSheetId="3">参加者名簿!$C$4:$L$39</definedName>
  </definedNames>
  <calcPr calcId="191029"/>
</workbook>
</file>

<file path=xl/calcChain.xml><?xml version="1.0" encoding="utf-8"?>
<calcChain xmlns="http://schemas.openxmlformats.org/spreadsheetml/2006/main">
  <c r="J4" i="3" l="1"/>
  <c r="I4" i="3"/>
  <c r="H4" i="3"/>
  <c r="G4" i="3"/>
  <c r="K2" i="6" l="1"/>
  <c r="J2" i="6"/>
  <c r="L39" i="6"/>
  <c r="K39" i="6"/>
  <c r="J39" i="6"/>
  <c r="I39" i="6"/>
  <c r="H39" i="6"/>
  <c r="G39" i="6"/>
  <c r="F39" i="6"/>
  <c r="E39" i="6"/>
  <c r="D39" i="6"/>
  <c r="C39" i="6"/>
  <c r="B39" i="6"/>
  <c r="L38" i="6"/>
  <c r="K38" i="6"/>
  <c r="J38" i="6"/>
  <c r="I38" i="6"/>
  <c r="H38" i="6"/>
  <c r="G38" i="6"/>
  <c r="F38" i="6"/>
  <c r="E38" i="6"/>
  <c r="D38" i="6"/>
  <c r="C38" i="6"/>
  <c r="B38" i="6"/>
  <c r="L37" i="6"/>
  <c r="K37" i="6"/>
  <c r="J37" i="6"/>
  <c r="I37" i="6"/>
  <c r="H37" i="6"/>
  <c r="G37" i="6"/>
  <c r="F37" i="6"/>
  <c r="E37" i="6"/>
  <c r="D37" i="6"/>
  <c r="C37" i="6"/>
  <c r="B37" i="6"/>
  <c r="L36" i="6"/>
  <c r="K36" i="6"/>
  <c r="J36" i="6"/>
  <c r="I36" i="6"/>
  <c r="H36" i="6"/>
  <c r="G36" i="6"/>
  <c r="F36" i="6"/>
  <c r="E36" i="6"/>
  <c r="D36" i="6"/>
  <c r="C36" i="6"/>
  <c r="B36" i="6"/>
  <c r="L35" i="6"/>
  <c r="K35" i="6"/>
  <c r="J35" i="6"/>
  <c r="I35" i="6"/>
  <c r="H35" i="6"/>
  <c r="G35" i="6"/>
  <c r="F35" i="6"/>
  <c r="E35" i="6"/>
  <c r="D35" i="6"/>
  <c r="C35" i="6"/>
  <c r="B35" i="6"/>
  <c r="L34" i="6"/>
  <c r="K34" i="6"/>
  <c r="J34" i="6"/>
  <c r="I34" i="6"/>
  <c r="H34" i="6"/>
  <c r="G34" i="6"/>
  <c r="F34" i="6"/>
  <c r="E34" i="6"/>
  <c r="D34" i="6"/>
  <c r="C34" i="6"/>
  <c r="B34" i="6"/>
  <c r="L33" i="6"/>
  <c r="K33" i="6"/>
  <c r="J33" i="6"/>
  <c r="I33" i="6"/>
  <c r="H33" i="6"/>
  <c r="G33" i="6"/>
  <c r="F33" i="6"/>
  <c r="E33" i="6"/>
  <c r="D33" i="6"/>
  <c r="C33" i="6"/>
  <c r="B33" i="6"/>
  <c r="L32" i="6"/>
  <c r="K32" i="6"/>
  <c r="J32" i="6"/>
  <c r="I32" i="6"/>
  <c r="H32" i="6"/>
  <c r="G32" i="6"/>
  <c r="F32" i="6"/>
  <c r="E32" i="6"/>
  <c r="D32" i="6"/>
  <c r="C32" i="6"/>
  <c r="B32" i="6"/>
  <c r="L31" i="6"/>
  <c r="K31" i="6"/>
  <c r="J31" i="6"/>
  <c r="I31" i="6"/>
  <c r="H31" i="6"/>
  <c r="G31" i="6"/>
  <c r="F31" i="6"/>
  <c r="E31" i="6"/>
  <c r="D31" i="6"/>
  <c r="C31" i="6"/>
  <c r="B31" i="6"/>
  <c r="L30" i="6"/>
  <c r="K30" i="6"/>
  <c r="J30" i="6"/>
  <c r="I30" i="6"/>
  <c r="H30" i="6"/>
  <c r="G30" i="6"/>
  <c r="F30" i="6"/>
  <c r="E30" i="6"/>
  <c r="D30" i="6"/>
  <c r="C30" i="6"/>
  <c r="B30" i="6"/>
  <c r="L29" i="6"/>
  <c r="K29" i="6"/>
  <c r="J29" i="6"/>
  <c r="I29" i="6"/>
  <c r="H29" i="6"/>
  <c r="G29" i="6"/>
  <c r="F29" i="6"/>
  <c r="E29" i="6"/>
  <c r="D29" i="6"/>
  <c r="C29" i="6"/>
  <c r="B29" i="6"/>
  <c r="L28" i="6"/>
  <c r="K28" i="6"/>
  <c r="J28" i="6"/>
  <c r="I28" i="6"/>
  <c r="H28" i="6"/>
  <c r="G28" i="6"/>
  <c r="F28" i="6"/>
  <c r="E28" i="6"/>
  <c r="D28" i="6"/>
  <c r="C28" i="6"/>
  <c r="B28" i="6"/>
  <c r="L27" i="6"/>
  <c r="K27" i="6"/>
  <c r="J27" i="6"/>
  <c r="I27" i="6"/>
  <c r="H27" i="6"/>
  <c r="G27" i="6"/>
  <c r="F27" i="6"/>
  <c r="E27" i="6"/>
  <c r="D27" i="6"/>
  <c r="C27" i="6"/>
  <c r="B27" i="6"/>
  <c r="L26" i="6"/>
  <c r="K26" i="6"/>
  <c r="J26" i="6"/>
  <c r="I26" i="6"/>
  <c r="H26" i="6"/>
  <c r="G26" i="6"/>
  <c r="F26" i="6"/>
  <c r="E26" i="6"/>
  <c r="D26" i="6"/>
  <c r="C26" i="6"/>
  <c r="B26" i="6"/>
  <c r="L25" i="6"/>
  <c r="K25" i="6"/>
  <c r="J25" i="6"/>
  <c r="I25" i="6"/>
  <c r="H25" i="6"/>
  <c r="G25" i="6"/>
  <c r="F25" i="6"/>
  <c r="E25" i="6"/>
  <c r="D25" i="6"/>
  <c r="C25" i="6"/>
  <c r="B25" i="6"/>
  <c r="L24" i="6"/>
  <c r="K24" i="6"/>
  <c r="J24" i="6"/>
  <c r="I24" i="6"/>
  <c r="H24" i="6"/>
  <c r="G24" i="6"/>
  <c r="F24" i="6"/>
  <c r="E24" i="6"/>
  <c r="D24" i="6"/>
  <c r="C24" i="6"/>
  <c r="B24" i="6"/>
  <c r="L23" i="6"/>
  <c r="K23" i="6"/>
  <c r="J23" i="6"/>
  <c r="I23" i="6"/>
  <c r="H23" i="6"/>
  <c r="G23" i="6"/>
  <c r="F23" i="6"/>
  <c r="E23" i="6"/>
  <c r="D23" i="6"/>
  <c r="C23" i="6"/>
  <c r="B23" i="6"/>
  <c r="L22" i="6"/>
  <c r="K22" i="6"/>
  <c r="J22" i="6"/>
  <c r="I22" i="6"/>
  <c r="H22" i="6"/>
  <c r="G22" i="6"/>
  <c r="F22" i="6"/>
  <c r="E22" i="6"/>
  <c r="D22" i="6"/>
  <c r="C22" i="6"/>
  <c r="B22" i="6"/>
  <c r="L21" i="6"/>
  <c r="K21" i="6"/>
  <c r="J21" i="6"/>
  <c r="I21" i="6"/>
  <c r="H21" i="6"/>
  <c r="G21" i="6"/>
  <c r="F21" i="6"/>
  <c r="E21" i="6"/>
  <c r="D21" i="6"/>
  <c r="C21" i="6"/>
  <c r="B21" i="6"/>
  <c r="L20" i="6"/>
  <c r="K20" i="6"/>
  <c r="J20" i="6"/>
  <c r="I20" i="6"/>
  <c r="H20" i="6"/>
  <c r="G20" i="6"/>
  <c r="F20" i="6"/>
  <c r="E20" i="6"/>
  <c r="D20" i="6"/>
  <c r="C20" i="6"/>
  <c r="B20" i="6"/>
  <c r="L19" i="6"/>
  <c r="K19" i="6"/>
  <c r="J19" i="6"/>
  <c r="I19" i="6"/>
  <c r="H19" i="6"/>
  <c r="G19" i="6"/>
  <c r="F19" i="6"/>
  <c r="E19" i="6"/>
  <c r="D19" i="6"/>
  <c r="C19" i="6"/>
  <c r="B19" i="6"/>
  <c r="L18" i="6"/>
  <c r="K18" i="6"/>
  <c r="J18" i="6"/>
  <c r="I18" i="6"/>
  <c r="H18" i="6"/>
  <c r="G18" i="6"/>
  <c r="F18" i="6"/>
  <c r="E18" i="6"/>
  <c r="D18" i="6"/>
  <c r="C18" i="6"/>
  <c r="B18" i="6"/>
  <c r="L17" i="6"/>
  <c r="K17" i="6"/>
  <c r="J17" i="6"/>
  <c r="I17" i="6"/>
  <c r="H17" i="6"/>
  <c r="G17" i="6"/>
  <c r="F17" i="6"/>
  <c r="E17" i="6"/>
  <c r="D17" i="6"/>
  <c r="C17" i="6"/>
  <c r="B17" i="6"/>
  <c r="L16" i="6"/>
  <c r="K16" i="6"/>
  <c r="J16" i="6"/>
  <c r="I16" i="6"/>
  <c r="H16" i="6"/>
  <c r="G16" i="6"/>
  <c r="F16" i="6"/>
  <c r="E16" i="6"/>
  <c r="D16" i="6"/>
  <c r="C16" i="6"/>
  <c r="B16" i="6"/>
  <c r="L15" i="6"/>
  <c r="K15" i="6"/>
  <c r="J15" i="6"/>
  <c r="I15" i="6"/>
  <c r="H15" i="6"/>
  <c r="G15" i="6"/>
  <c r="F15" i="6"/>
  <c r="E15" i="6"/>
  <c r="D15" i="6"/>
  <c r="C15" i="6"/>
  <c r="B15" i="6"/>
  <c r="L14" i="6"/>
  <c r="K14" i="6"/>
  <c r="J14" i="6"/>
  <c r="I14" i="6"/>
  <c r="H14" i="6"/>
  <c r="G14" i="6"/>
  <c r="F14" i="6"/>
  <c r="E14" i="6"/>
  <c r="D14" i="6"/>
  <c r="C14" i="6"/>
  <c r="B14" i="6"/>
  <c r="L13" i="6"/>
  <c r="K13" i="6"/>
  <c r="J13" i="6"/>
  <c r="I13" i="6"/>
  <c r="H13" i="6"/>
  <c r="G13" i="6"/>
  <c r="F13" i="6"/>
  <c r="E13" i="6"/>
  <c r="D13" i="6"/>
  <c r="C13" i="6"/>
  <c r="B13" i="6"/>
  <c r="L12" i="6"/>
  <c r="K12" i="6"/>
  <c r="J12" i="6"/>
  <c r="I12" i="6"/>
  <c r="H12" i="6"/>
  <c r="G12" i="6"/>
  <c r="F12" i="6"/>
  <c r="E12" i="6"/>
  <c r="D12" i="6"/>
  <c r="C12" i="6"/>
  <c r="B12" i="6"/>
  <c r="L11" i="6"/>
  <c r="K11" i="6"/>
  <c r="J11" i="6"/>
  <c r="I11" i="6"/>
  <c r="H11" i="6"/>
  <c r="G11" i="6"/>
  <c r="F11" i="6"/>
  <c r="E11" i="6"/>
  <c r="D11" i="6"/>
  <c r="C11" i="6"/>
  <c r="B11" i="6"/>
  <c r="L10" i="6"/>
  <c r="K10" i="6"/>
  <c r="J10" i="6"/>
  <c r="I10" i="6"/>
  <c r="H10" i="6"/>
  <c r="G10" i="6"/>
  <c r="F10" i="6"/>
  <c r="E10" i="6"/>
  <c r="D10" i="6"/>
  <c r="C10" i="6"/>
  <c r="B10" i="6"/>
  <c r="I8" i="6"/>
  <c r="H8" i="6"/>
  <c r="G8" i="6"/>
  <c r="F8" i="6"/>
  <c r="E8" i="6"/>
  <c r="D8" i="6"/>
  <c r="B8" i="6"/>
  <c r="I7" i="6"/>
  <c r="H7" i="6"/>
  <c r="G7" i="6"/>
  <c r="F7" i="6"/>
  <c r="E7" i="6"/>
  <c r="D7" i="6"/>
  <c r="B7" i="6"/>
  <c r="I6" i="6"/>
  <c r="H6" i="6"/>
  <c r="G6" i="6"/>
  <c r="F6" i="6"/>
  <c r="E6" i="6"/>
  <c r="D6" i="6"/>
  <c r="B6" i="6"/>
  <c r="I5" i="6"/>
  <c r="H5" i="6"/>
  <c r="G5" i="6"/>
  <c r="F5" i="6"/>
  <c r="E5" i="6"/>
  <c r="D5" i="6"/>
  <c r="B5" i="6"/>
  <c r="I4" i="6"/>
  <c r="H4" i="6"/>
  <c r="G4" i="6"/>
  <c r="F4" i="6"/>
  <c r="E4" i="6"/>
  <c r="D4" i="6"/>
  <c r="B4" i="6"/>
  <c r="I2" i="6"/>
  <c r="H2" i="6"/>
  <c r="G2" i="6"/>
  <c r="F2" i="6"/>
  <c r="E2" i="6"/>
  <c r="D2" i="6"/>
  <c r="C2" i="6"/>
  <c r="F4" i="3" l="1"/>
</calcChain>
</file>

<file path=xl/sharedStrings.xml><?xml version="1.0" encoding="utf-8"?>
<sst xmlns="http://schemas.openxmlformats.org/spreadsheetml/2006/main" count="169" uniqueCount="122">
  <si>
    <t>① このシートの左下部に、</t>
    <rPh sb="8" eb="9">
      <t>ヒダリ</t>
    </rPh>
    <rPh sb="9" eb="11">
      <t>カブ</t>
    </rPh>
    <phoneticPr fontId="3"/>
  </si>
  <si>
    <t>　そのタグを順番にクリックし、必要事項をすべてのシートに入力します。</t>
    <rPh sb="6" eb="8">
      <t>ジュンバン</t>
    </rPh>
    <rPh sb="15" eb="17">
      <t>ヒツヨウ</t>
    </rPh>
    <rPh sb="17" eb="19">
      <t>ジコウ</t>
    </rPh>
    <rPh sb="28" eb="30">
      <t>ニュウリョク</t>
    </rPh>
    <phoneticPr fontId="3"/>
  </si>
  <si>
    <t>　</t>
    <phoneticPr fontId="3"/>
  </si>
  <si>
    <t>※このアドレスは申込み専用</t>
    <rPh sb="8" eb="10">
      <t>モウシコ</t>
    </rPh>
    <rPh sb="11" eb="13">
      <t>センヨウ</t>
    </rPh>
    <phoneticPr fontId="3"/>
  </si>
  <si>
    <t>締切り</t>
    <rPh sb="0" eb="1">
      <t>シ</t>
    </rPh>
    <rPh sb="1" eb="2">
      <t>キ</t>
    </rPh>
    <phoneticPr fontId="3"/>
  </si>
  <si>
    <t>「技術講座　参加申込書」　の入力　及び　送信のしかた</t>
    <rPh sb="1" eb="3">
      <t>ギジュツ</t>
    </rPh>
    <rPh sb="3" eb="5">
      <t>コウザ</t>
    </rPh>
    <rPh sb="6" eb="8">
      <t>サンカ</t>
    </rPh>
    <rPh sb="8" eb="11">
      <t>モウシコミショ</t>
    </rPh>
    <rPh sb="14" eb="16">
      <t>ニュウリョク</t>
    </rPh>
    <rPh sb="17" eb="18">
      <t>オヨ</t>
    </rPh>
    <rPh sb="20" eb="22">
      <t>ソウシン</t>
    </rPh>
    <phoneticPr fontId="3"/>
  </si>
  <si>
    <t>　○ 講座の内容等について</t>
    <rPh sb="3" eb="5">
      <t>コウザ</t>
    </rPh>
    <rPh sb="6" eb="8">
      <t>ナイヨウ</t>
    </rPh>
    <rPh sb="8" eb="9">
      <t>ナド</t>
    </rPh>
    <phoneticPr fontId="2"/>
  </si>
  <si>
    <t>　○ 申込等、電子メール・インターネット関係について</t>
    <rPh sb="3" eb="5">
      <t>モウシコミ</t>
    </rPh>
    <rPh sb="5" eb="6">
      <t>ナド</t>
    </rPh>
    <rPh sb="7" eb="9">
      <t>デンシ</t>
    </rPh>
    <rPh sb="20" eb="22">
      <t>カンケイ</t>
    </rPh>
    <phoneticPr fontId="2"/>
  </si>
  <si>
    <t>kouza@koushiken.jp</t>
    <phoneticPr fontId="3"/>
  </si>
  <si>
    <t>学校所在地</t>
    <rPh sb="0" eb="2">
      <t>ガッコウ</t>
    </rPh>
    <rPh sb="2" eb="5">
      <t>ショザイチ</t>
    </rPh>
    <phoneticPr fontId="5"/>
  </si>
  <si>
    <t>学校名</t>
    <rPh sb="0" eb="2">
      <t>ガッコウ</t>
    </rPh>
    <rPh sb="2" eb="3">
      <t>メイ</t>
    </rPh>
    <phoneticPr fontId="5"/>
  </si>
  <si>
    <t>〒</t>
    <phoneticPr fontId="2"/>
  </si>
  <si>
    <t>男</t>
    <rPh sb="0" eb="1">
      <t>オトコ</t>
    </rPh>
    <phoneticPr fontId="3"/>
  </si>
  <si>
    <t>女</t>
    <rPh sb="0" eb="1">
      <t>オンナ</t>
    </rPh>
    <phoneticPr fontId="3"/>
  </si>
  <si>
    <t>学年</t>
    <rPh sb="0" eb="2">
      <t>ガクネン</t>
    </rPh>
    <phoneticPr fontId="2"/>
  </si>
  <si>
    <t>＃</t>
  </si>
  <si>
    <t>＃</t>
    <phoneticPr fontId="2"/>
  </si>
  <si>
    <t>備考</t>
    <rPh sb="0" eb="2">
      <t>ビコウ</t>
    </rPh>
    <phoneticPr fontId="2"/>
  </si>
  <si>
    <t>参加者人数</t>
    <rPh sb="0" eb="3">
      <t>サンカシャ</t>
    </rPh>
    <rPh sb="3" eb="5">
      <t>ニンズウ</t>
    </rPh>
    <phoneticPr fontId="2"/>
  </si>
  <si>
    <t>○</t>
  </si>
  <si>
    <t>○</t>
    <phoneticPr fontId="2"/>
  </si>
  <si>
    <t>例</t>
    <rPh sb="0" eb="1">
      <t>レイ</t>
    </rPh>
    <phoneticPr fontId="2"/>
  </si>
  <si>
    <t>TBL種別</t>
    <rPh sb="3" eb="5">
      <t>シュベツ</t>
    </rPh>
    <phoneticPr fontId="2"/>
  </si>
  <si>
    <t>A</t>
    <phoneticPr fontId="2"/>
  </si>
  <si>
    <t>氏名</t>
    <rPh sb="0" eb="2">
      <t>シメイ</t>
    </rPh>
    <phoneticPr fontId="3"/>
  </si>
  <si>
    <t>ふりがな</t>
    <phoneticPr fontId="3"/>
  </si>
  <si>
    <t>学校番号</t>
    <rPh sb="0" eb="2">
      <t>ガッコウ</t>
    </rPh>
    <rPh sb="2" eb="4">
      <t>バンゴウ</t>
    </rPh>
    <phoneticPr fontId="2"/>
  </si>
  <si>
    <t>学校名</t>
    <rPh sb="0" eb="3">
      <t>ガッコウメイ</t>
    </rPh>
    <phoneticPr fontId="2"/>
  </si>
  <si>
    <t>住所</t>
    <rPh sb="0" eb="2">
      <t>ジュウショ</t>
    </rPh>
    <phoneticPr fontId="2"/>
  </si>
  <si>
    <t>TEL</t>
    <phoneticPr fontId="2"/>
  </si>
  <si>
    <t>【学校情報】　このページをまず最初に入力する。　【表編集不可】</t>
    <rPh sb="1" eb="3">
      <t>ガッコウ</t>
    </rPh>
    <rPh sb="3" eb="5">
      <t>ジョウホウ</t>
    </rPh>
    <rPh sb="15" eb="17">
      <t>サイショ</t>
    </rPh>
    <rPh sb="18" eb="20">
      <t>ニュウリョク</t>
    </rPh>
    <rPh sb="25" eb="26">
      <t>ヒョウ</t>
    </rPh>
    <rPh sb="26" eb="28">
      <t>ヘンシュウ</t>
    </rPh>
    <rPh sb="28" eb="30">
      <t>フカ</t>
    </rPh>
    <phoneticPr fontId="5"/>
  </si>
  <si>
    <t>生徒代表</t>
    <rPh sb="0" eb="2">
      <t>セイト</t>
    </rPh>
    <rPh sb="2" eb="4">
      <t>ダイヒョウ</t>
    </rPh>
    <phoneticPr fontId="2"/>
  </si>
  <si>
    <t>顧問代表</t>
    <rPh sb="0" eb="2">
      <t>コモン</t>
    </rPh>
    <rPh sb="2" eb="4">
      <t>ダイヒョウ</t>
    </rPh>
    <phoneticPr fontId="2"/>
  </si>
  <si>
    <t>代表生徒名</t>
    <rPh sb="0" eb="2">
      <t>ダイヒョウ</t>
    </rPh>
    <rPh sb="2" eb="4">
      <t>セイト</t>
    </rPh>
    <rPh sb="4" eb="5">
      <t>メイ</t>
    </rPh>
    <phoneticPr fontId="5"/>
  </si>
  <si>
    <t>阿奈　朗</t>
    <rPh sb="0" eb="2">
      <t>アナ</t>
    </rPh>
    <rPh sb="3" eb="4">
      <t>ロウ</t>
    </rPh>
    <phoneticPr fontId="2"/>
  </si>
  <si>
    <t>あな　あきら</t>
    <phoneticPr fontId="2"/>
  </si>
  <si>
    <t>⑤ 送信後１～２分で「受信完了」というメールが届きます。これで送信が完了します。</t>
    <rPh sb="2" eb="4">
      <t>ソウシン</t>
    </rPh>
    <rPh sb="4" eb="5">
      <t>ゴ</t>
    </rPh>
    <rPh sb="8" eb="9">
      <t>フン</t>
    </rPh>
    <rPh sb="11" eb="13">
      <t>ジュシン</t>
    </rPh>
    <rPh sb="13" eb="15">
      <t>カンリョウ</t>
    </rPh>
    <rPh sb="23" eb="24">
      <t>トド</t>
    </rPh>
    <rPh sb="31" eb="33">
      <t>ソウシン</t>
    </rPh>
    <rPh sb="34" eb="36">
      <t>カンリョウ</t>
    </rPh>
    <phoneticPr fontId="3"/>
  </si>
  <si>
    <t>(例)</t>
    <rPh sb="1" eb="2">
      <t>レイ</t>
    </rPh>
    <phoneticPr fontId="6"/>
  </si>
  <si>
    <t>No</t>
    <phoneticPr fontId="6"/>
  </si>
  <si>
    <t>小紋野　生絵</t>
    <rPh sb="0" eb="1">
      <t>コ</t>
    </rPh>
    <rPh sb="1" eb="2">
      <t>モン</t>
    </rPh>
    <rPh sb="2" eb="3">
      <t>ノ</t>
    </rPh>
    <rPh sb="4" eb="5">
      <t>ナマ</t>
    </rPh>
    <rPh sb="5" eb="6">
      <t>エ</t>
    </rPh>
    <phoneticPr fontId="6"/>
  </si>
  <si>
    <t>B</t>
    <phoneticPr fontId="2"/>
  </si>
  <si>
    <t>C</t>
    <phoneticPr fontId="2"/>
  </si>
  <si>
    <t>お名前</t>
    <rPh sb="1" eb="3">
      <t>ナマエ</t>
    </rPh>
    <phoneticPr fontId="2"/>
  </si>
  <si>
    <t>希望</t>
    <rPh sb="0" eb="2">
      <t>キボウ</t>
    </rPh>
    <phoneticPr fontId="2"/>
  </si>
  <si>
    <t>大阪府</t>
    <rPh sb="0" eb="3">
      <t>オオサカフ</t>
    </rPh>
    <phoneticPr fontId="2"/>
  </si>
  <si>
    <t xml:space="preserve">E-mail </t>
    <phoneticPr fontId="3"/>
  </si>
  <si>
    <t>　　　　　　参加費も無料です。</t>
  </si>
  <si>
    <t>技術講座の問合せ</t>
    <rPh sb="0" eb="2">
      <t>ギジュツ</t>
    </rPh>
    <rPh sb="2" eb="4">
      <t>コウザ</t>
    </rPh>
    <rPh sb="5" eb="6">
      <t>ト</t>
    </rPh>
    <rPh sb="6" eb="7">
      <t>ア</t>
    </rPh>
    <phoneticPr fontId="3"/>
  </si>
  <si>
    <t>ドキュメント</t>
    <phoneticPr fontId="6"/>
  </si>
  <si>
    <t>朗読</t>
    <rPh sb="0" eb="2">
      <t>ロウドク</t>
    </rPh>
    <phoneticPr fontId="6"/>
  </si>
  <si>
    <t>アナウンス</t>
    <phoneticPr fontId="6"/>
  </si>
  <si>
    <t>ドラマ講座</t>
    <rPh sb="3" eb="5">
      <t>コウザ</t>
    </rPh>
    <phoneticPr fontId="2"/>
  </si>
  <si>
    <t>顧問メール</t>
    <rPh sb="0" eb="2">
      <t>コモン</t>
    </rPh>
    <phoneticPr fontId="2"/>
  </si>
  <si>
    <t>ドキュメント
講座</t>
    <rPh sb="7" eb="9">
      <t>コウザ</t>
    </rPh>
    <phoneticPr fontId="2"/>
  </si>
  <si>
    <t>（午後）参加希望講座</t>
    <rPh sb="1" eb="3">
      <t>ゴゴ</t>
    </rPh>
    <rPh sb="4" eb="6">
      <t>サンカ</t>
    </rPh>
    <rPh sb="6" eb="8">
      <t>キボウ</t>
    </rPh>
    <rPh sb="8" eb="10">
      <t>コウザ</t>
    </rPh>
    <phoneticPr fontId="6"/>
  </si>
  <si>
    <t>アナウンス
講座</t>
    <rPh sb="6" eb="8">
      <t>コウザ</t>
    </rPh>
    <phoneticPr fontId="2"/>
  </si>
  <si>
    <t>朗読講座</t>
    <rPh sb="0" eb="2">
      <t>ロウドク</t>
    </rPh>
    <rPh sb="2" eb="4">
      <t>コウザ</t>
    </rPh>
    <phoneticPr fontId="2"/>
  </si>
  <si>
    <t>ドキュ</t>
    <phoneticPr fontId="2"/>
  </si>
  <si>
    <t>アナ</t>
    <phoneticPr fontId="2"/>
  </si>
  <si>
    <t>朗読</t>
    <rPh sb="0" eb="2">
      <t>ロウドク</t>
    </rPh>
    <phoneticPr fontId="2"/>
  </si>
  <si>
    <t>参加総数</t>
    <rPh sb="0" eb="2">
      <t>サンカ</t>
    </rPh>
    <rPh sb="2" eb="4">
      <t>ソウスウ</t>
    </rPh>
    <phoneticPr fontId="2"/>
  </si>
  <si>
    <t>担当教職員名</t>
    <rPh sb="0" eb="2">
      <t>タントウ</t>
    </rPh>
    <rPh sb="2" eb="5">
      <t>キョウショクイン</t>
    </rPh>
    <rPh sb="5" eb="6">
      <t>メイ</t>
    </rPh>
    <phoneticPr fontId="5"/>
  </si>
  <si>
    <t>引率者名簿</t>
    <rPh sb="0" eb="3">
      <t>インソツシャ</t>
    </rPh>
    <rPh sb="3" eb="5">
      <t>メイボ</t>
    </rPh>
    <phoneticPr fontId="6"/>
  </si>
  <si>
    <t>当日引率される方の情報を、この「引率者名簿」シートへ入力してください。</t>
    <rPh sb="0" eb="2">
      <t>トウジツ</t>
    </rPh>
    <rPh sb="2" eb="4">
      <t>インソツ</t>
    </rPh>
    <rPh sb="7" eb="8">
      <t>カタ</t>
    </rPh>
    <rPh sb="9" eb="11">
      <t>ジョウホウ</t>
    </rPh>
    <rPh sb="16" eb="19">
      <t>インソツシャ</t>
    </rPh>
    <rPh sb="19" eb="21">
      <t>メイボ</t>
    </rPh>
    <rPh sb="26" eb="28">
      <t>ニュウリョク</t>
    </rPh>
    <phoneticPr fontId="2"/>
  </si>
  <si>
    <t>芸文祭
参加確認</t>
    <rPh sb="0" eb="2">
      <t>ゲイブン</t>
    </rPh>
    <rPh sb="2" eb="3">
      <t>マツ</t>
    </rPh>
    <rPh sb="4" eb="6">
      <t>サンカ</t>
    </rPh>
    <rPh sb="6" eb="8">
      <t>カクニン</t>
    </rPh>
    <phoneticPr fontId="2"/>
  </si>
  <si>
    <t>アナウンス</t>
    <phoneticPr fontId="2"/>
  </si>
  <si>
    <t>朗　読</t>
    <rPh sb="0" eb="1">
      <t>アキラ</t>
    </rPh>
    <rPh sb="2" eb="3">
      <t>ドク</t>
    </rPh>
    <phoneticPr fontId="2"/>
  </si>
  <si>
    <t>ラジオ番組</t>
    <rPh sb="3" eb="5">
      <t>バングミ</t>
    </rPh>
    <phoneticPr fontId="2"/>
  </si>
  <si>
    <t>テレビ番組</t>
    <rPh sb="3" eb="5">
      <t>バングミ</t>
    </rPh>
    <phoneticPr fontId="2"/>
  </si>
  <si>
    <t>番組自由</t>
    <rPh sb="0" eb="2">
      <t>バングミ</t>
    </rPh>
    <rPh sb="2" eb="4">
      <t>ジユウ</t>
    </rPh>
    <phoneticPr fontId="2"/>
  </si>
  <si>
    <t>芸文参加</t>
    <rPh sb="0" eb="2">
      <t>ゲイブン</t>
    </rPh>
    <rPh sb="2" eb="4">
      <t>サンカ</t>
    </rPh>
    <phoneticPr fontId="2"/>
  </si>
  <si>
    <t>　　大阪市中央区本町４－１－２３</t>
    <rPh sb="2" eb="5">
      <t>オオサカシ</t>
    </rPh>
    <rPh sb="5" eb="8">
      <t>チュウオウク</t>
    </rPh>
    <rPh sb="8" eb="10">
      <t>ホンマチ</t>
    </rPh>
    <phoneticPr fontId="2"/>
  </si>
  <si>
    <t>　　相愛 高等学校</t>
    <rPh sb="2" eb="4">
      <t>ソウアイ</t>
    </rPh>
    <rPh sb="5" eb="7">
      <t>コウトウ</t>
    </rPh>
    <rPh sb="7" eb="9">
      <t>ガッコウ</t>
    </rPh>
    <phoneticPr fontId="2"/>
  </si>
  <si>
    <t>技術講座の参加費は1人300円です。</t>
    <rPh sb="0" eb="2">
      <t>ギジュツ</t>
    </rPh>
    <rPh sb="2" eb="4">
      <t>コウザ</t>
    </rPh>
    <rPh sb="5" eb="8">
      <t>サンカヒ</t>
    </rPh>
    <rPh sb="10" eb="11">
      <t>ニン</t>
    </rPh>
    <rPh sb="14" eb="15">
      <t>エン</t>
    </rPh>
    <phoneticPr fontId="2"/>
  </si>
  <si>
    <t>〒567－0067</t>
    <phoneticPr fontId="3"/>
  </si>
  <si>
    <t>〒541－0053</t>
    <phoneticPr fontId="2"/>
  </si>
  <si>
    <t>　　茨木市西福井３－３３－１１</t>
    <phoneticPr fontId="3"/>
  </si>
  <si>
    <t>　　大阪府立 福井 高等学校</t>
    <rPh sb="2" eb="6">
      <t>オオサカフリツ</t>
    </rPh>
    <rPh sb="7" eb="9">
      <t>フクイ</t>
    </rPh>
    <rPh sb="10" eb="12">
      <t>コウトウ</t>
    </rPh>
    <rPh sb="12" eb="14">
      <t>ガッコウ</t>
    </rPh>
    <phoneticPr fontId="3"/>
  </si>
  <si>
    <t>　　　　姫路　裕敏　（ひめじ　ひろとし）</t>
    <phoneticPr fontId="3"/>
  </si>
  <si>
    <t>himeji@koushiken.jp</t>
    <phoneticPr fontId="3"/>
  </si>
  <si>
    <t>takenaka@koushiken.jp</t>
    <phoneticPr fontId="3"/>
  </si>
  <si>
    <t>TEL</t>
    <phoneticPr fontId="5"/>
  </si>
  <si>
    <t>参加費</t>
    <rPh sb="0" eb="3">
      <t>サンカヒ</t>
    </rPh>
    <phoneticPr fontId="2"/>
  </si>
  <si>
    <r>
      <t xml:space="preserve">　　「はじめ」「学校情報」「参加顧問名簿」「参加者名簿」 </t>
    </r>
    <r>
      <rPr>
        <sz val="13"/>
        <rFont val="BIZ UDPゴシック"/>
        <family val="3"/>
        <charset val="128"/>
      </rPr>
      <t>の４つのタグがあります。</t>
    </r>
    <rPh sb="8" eb="10">
      <t>ガッコウ</t>
    </rPh>
    <rPh sb="10" eb="12">
      <t>ジョウホウ</t>
    </rPh>
    <rPh sb="14" eb="16">
      <t>サンカ</t>
    </rPh>
    <rPh sb="16" eb="18">
      <t>コモン</t>
    </rPh>
    <rPh sb="18" eb="20">
      <t>メイボ</t>
    </rPh>
    <rPh sb="22" eb="25">
      <t>サンカシャ</t>
    </rPh>
    <rPh sb="25" eb="27">
      <t>メイボ</t>
    </rPh>
    <phoneticPr fontId="3"/>
  </si>
  <si>
    <r>
      <t>　（入力が必要な箇所には</t>
    </r>
    <r>
      <rPr>
        <b/>
        <sz val="13"/>
        <rFont val="BIZ UDPゴシック"/>
        <family val="3"/>
        <charset val="128"/>
      </rPr>
      <t>黄色、</t>
    </r>
    <r>
      <rPr>
        <sz val="13"/>
        <rFont val="BIZ UDPゴシック"/>
        <family val="3"/>
        <charset val="128"/>
      </rPr>
      <t>選択が必要な箇所には</t>
    </r>
    <r>
      <rPr>
        <b/>
        <sz val="13"/>
        <rFont val="BIZ UDPゴシック"/>
        <family val="3"/>
        <charset val="128"/>
      </rPr>
      <t>水色</t>
    </r>
    <r>
      <rPr>
        <sz val="13"/>
        <rFont val="BIZ UDPゴシック"/>
        <family val="3"/>
        <charset val="128"/>
      </rPr>
      <t>になっています）</t>
    </r>
    <rPh sb="2" eb="4">
      <t>ニュウリョク</t>
    </rPh>
    <rPh sb="5" eb="7">
      <t>ヒツヨウ</t>
    </rPh>
    <rPh sb="8" eb="10">
      <t>カショ</t>
    </rPh>
    <rPh sb="12" eb="14">
      <t>キイロ</t>
    </rPh>
    <rPh sb="15" eb="17">
      <t>センタク</t>
    </rPh>
    <rPh sb="18" eb="20">
      <t>ヒツヨウ</t>
    </rPh>
    <rPh sb="21" eb="23">
      <t>カショ</t>
    </rPh>
    <rPh sb="25" eb="27">
      <t>ミズイロ</t>
    </rPh>
    <phoneticPr fontId="3"/>
  </si>
  <si>
    <r>
      <t>補足：一つのセルに入力した後、</t>
    </r>
    <r>
      <rPr>
        <b/>
        <sz val="13"/>
        <rFont val="BIZ UDPゴシック"/>
        <family val="3"/>
        <charset val="128"/>
      </rPr>
      <t>TABキー</t>
    </r>
    <r>
      <rPr>
        <sz val="13"/>
        <rFont val="BIZ UDPゴシック"/>
        <family val="3"/>
        <charset val="128"/>
      </rPr>
      <t>を押すと、隣のセルの入力に移ります。</t>
    </r>
    <rPh sb="0" eb="2">
      <t>ホソク</t>
    </rPh>
    <rPh sb="3" eb="4">
      <t>ヒト</t>
    </rPh>
    <rPh sb="9" eb="11">
      <t>ニュウリョク</t>
    </rPh>
    <rPh sb="13" eb="14">
      <t>ノチ</t>
    </rPh>
    <rPh sb="21" eb="22">
      <t>オ</t>
    </rPh>
    <rPh sb="25" eb="26">
      <t>トナリ</t>
    </rPh>
    <rPh sb="30" eb="32">
      <t>ニュウリョク</t>
    </rPh>
    <rPh sb="33" eb="34">
      <t>ウツ</t>
    </rPh>
    <phoneticPr fontId="3"/>
  </si>
  <si>
    <r>
      <t xml:space="preserve">② </t>
    </r>
    <r>
      <rPr>
        <b/>
        <sz val="13"/>
        <color indexed="10"/>
        <rFont val="BIZ UDPゴシック"/>
        <family val="3"/>
        <charset val="128"/>
      </rPr>
      <t>最初に必ず「学校情報」の入力を</t>
    </r>
    <r>
      <rPr>
        <sz val="13"/>
        <rFont val="BIZ UDPゴシック"/>
        <family val="3"/>
        <charset val="128"/>
      </rPr>
      <t>お願いします。</t>
    </r>
    <rPh sb="2" eb="4">
      <t>サイショ</t>
    </rPh>
    <rPh sb="5" eb="6">
      <t>カナラ</t>
    </rPh>
    <rPh sb="8" eb="10">
      <t>ガッコウ</t>
    </rPh>
    <rPh sb="10" eb="12">
      <t>ジョウホウ</t>
    </rPh>
    <rPh sb="14" eb="16">
      <t>ニュウリョク</t>
    </rPh>
    <rPh sb="18" eb="19">
      <t>ネガ</t>
    </rPh>
    <phoneticPr fontId="3"/>
  </si>
  <si>
    <r>
      <t>　その後、「</t>
    </r>
    <r>
      <rPr>
        <b/>
        <sz val="13"/>
        <rFont val="BIZ UDPゴシック"/>
        <family val="3"/>
        <charset val="128"/>
      </rPr>
      <t>引率者名簿</t>
    </r>
    <r>
      <rPr>
        <sz val="13"/>
        <rFont val="BIZ UDPゴシック"/>
        <family val="3"/>
        <charset val="128"/>
      </rPr>
      <t>」「</t>
    </r>
    <r>
      <rPr>
        <b/>
        <sz val="13"/>
        <rFont val="BIZ UDPゴシック"/>
        <family val="3"/>
        <charset val="128"/>
      </rPr>
      <t>参加者名簿</t>
    </r>
    <r>
      <rPr>
        <sz val="13"/>
        <rFont val="BIZ UDPゴシック"/>
        <family val="3"/>
        <charset val="128"/>
      </rPr>
      <t>」の入力をしてください。</t>
    </r>
    <rPh sb="3" eb="4">
      <t>アト</t>
    </rPh>
    <rPh sb="6" eb="9">
      <t>インソツシャ</t>
    </rPh>
    <rPh sb="9" eb="11">
      <t>メイボ</t>
    </rPh>
    <rPh sb="13" eb="16">
      <t>サンカシャ</t>
    </rPh>
    <rPh sb="16" eb="18">
      <t>メイボ</t>
    </rPh>
    <rPh sb="20" eb="22">
      <t>ニュウリョク</t>
    </rPh>
    <phoneticPr fontId="3"/>
  </si>
  <si>
    <r>
      <t>③ 入力を終えれば、</t>
    </r>
    <r>
      <rPr>
        <b/>
        <sz val="13"/>
        <rFont val="BIZ UDPゴシック"/>
        <family val="3"/>
        <charset val="128"/>
      </rPr>
      <t>名前をつけて保存</t>
    </r>
    <r>
      <rPr>
        <sz val="13"/>
        <rFont val="BIZ UDPゴシック"/>
        <family val="3"/>
        <charset val="128"/>
      </rPr>
      <t>します。</t>
    </r>
    <rPh sb="2" eb="4">
      <t>ニュウリョク</t>
    </rPh>
    <rPh sb="5" eb="6">
      <t>オ</t>
    </rPh>
    <rPh sb="10" eb="12">
      <t>ナマエ</t>
    </rPh>
    <rPh sb="16" eb="18">
      <t>ホゾン</t>
    </rPh>
    <phoneticPr fontId="3"/>
  </si>
  <si>
    <r>
      <t>　　　(例)　　</t>
    </r>
    <r>
      <rPr>
        <b/>
        <sz val="13"/>
        <color rgb="FFFF0000"/>
        <rFont val="BIZ UDPゴシック"/>
        <family val="3"/>
        <charset val="128"/>
      </rPr>
      <t>わかば－講座.xlsx　　　　夕陽学－講座.xlsx</t>
    </r>
    <r>
      <rPr>
        <sz val="13"/>
        <rFont val="BIZ UDPゴシック"/>
        <family val="3"/>
        <charset val="128"/>
      </rPr>
      <t xml:space="preserve"> 　など</t>
    </r>
    <rPh sb="4" eb="5">
      <t>レイ</t>
    </rPh>
    <rPh sb="12" eb="14">
      <t>コウザ</t>
    </rPh>
    <rPh sb="23" eb="25">
      <t>ユウヒ</t>
    </rPh>
    <rPh sb="25" eb="26">
      <t>ガク</t>
    </rPh>
    <rPh sb="27" eb="29">
      <t>コウザ</t>
    </rPh>
    <phoneticPr fontId="3"/>
  </si>
  <si>
    <r>
      <t>④ その後、このExcelファイルを</t>
    </r>
    <r>
      <rPr>
        <b/>
        <sz val="13"/>
        <rFont val="BIZ UDPゴシック"/>
        <family val="3"/>
        <charset val="128"/>
      </rPr>
      <t>添付ファイルで下記のところへ送って</t>
    </r>
    <r>
      <rPr>
        <sz val="13"/>
        <rFont val="BIZ UDPゴシック"/>
        <family val="3"/>
        <charset val="128"/>
      </rPr>
      <t>ください。</t>
    </r>
    <rPh sb="4" eb="5">
      <t>アト</t>
    </rPh>
    <rPh sb="18" eb="20">
      <t>テンプ</t>
    </rPh>
    <rPh sb="25" eb="27">
      <t>カキ</t>
    </rPh>
    <rPh sb="32" eb="33">
      <t>オク</t>
    </rPh>
    <phoneticPr fontId="3"/>
  </si>
  <si>
    <r>
      <rPr>
        <b/>
        <sz val="12"/>
        <rFont val="BIZ UDPゴシック"/>
        <family val="3"/>
        <charset val="128"/>
      </rPr>
      <t>　　　　</t>
    </r>
    <r>
      <rPr>
        <sz val="12"/>
        <rFont val="BIZ UDPゴシック"/>
        <family val="3"/>
        <charset val="128"/>
      </rPr>
      <t>竹中　泰子　（たけなか　やすこ）</t>
    </r>
    <rPh sb="4" eb="6">
      <t>タケナカ</t>
    </rPh>
    <rPh sb="7" eb="9">
      <t>ヤスコ</t>
    </rPh>
    <phoneticPr fontId="3"/>
  </si>
  <si>
    <r>
      <t>　</t>
    </r>
    <r>
      <rPr>
        <b/>
        <sz val="13"/>
        <rFont val="BIZ UDPゴシック"/>
        <family val="3"/>
        <charset val="128"/>
      </rPr>
      <t>名前(ファイル名)は、学校名</t>
    </r>
    <r>
      <rPr>
        <b/>
        <sz val="13"/>
        <color rgb="FFFF0000"/>
        <rFont val="BIZ UDPゴシック"/>
        <family val="3"/>
        <charset val="128"/>
      </rPr>
      <t>－講座</t>
    </r>
    <r>
      <rPr>
        <b/>
        <sz val="13"/>
        <rFont val="BIZ UDPゴシック"/>
        <family val="3"/>
        <charset val="128"/>
      </rPr>
      <t xml:space="preserve"> </t>
    </r>
    <r>
      <rPr>
        <sz val="13"/>
        <rFont val="BIZ UDPゴシック"/>
        <family val="3"/>
        <charset val="128"/>
      </rPr>
      <t>としてください（学校名は略称でも可）。</t>
    </r>
    <rPh sb="1" eb="3">
      <t>ナマエ</t>
    </rPh>
    <rPh sb="8" eb="9">
      <t>メイ</t>
    </rPh>
    <rPh sb="12" eb="15">
      <t>ガッコウメイ</t>
    </rPh>
    <rPh sb="16" eb="18">
      <t>コウザ</t>
    </rPh>
    <rPh sb="27" eb="30">
      <t>ガッコウメイ</t>
    </rPh>
    <rPh sb="31" eb="33">
      <t>リャクショウ</t>
    </rPh>
    <rPh sb="35" eb="36">
      <t>カ</t>
    </rPh>
    <phoneticPr fontId="3"/>
  </si>
  <si>
    <r>
      <t>本シート添付の電子メール　　　</t>
    </r>
    <r>
      <rPr>
        <b/>
        <u/>
        <sz val="14"/>
        <rFont val="BIZ UDPゴシック"/>
        <family val="3"/>
        <charset val="128"/>
      </rPr>
      <t>10月14日(火)</t>
    </r>
    <r>
      <rPr>
        <b/>
        <sz val="14"/>
        <rFont val="BIZ UDPゴシック"/>
        <family val="3"/>
        <charset val="128"/>
      </rPr>
      <t>　厳守のこと</t>
    </r>
    <rPh sb="0" eb="1">
      <t>ホン</t>
    </rPh>
    <rPh sb="4" eb="6">
      <t>テンプ</t>
    </rPh>
    <rPh sb="7" eb="9">
      <t>デンシ</t>
    </rPh>
    <rPh sb="17" eb="18">
      <t>ガツ</t>
    </rPh>
    <rPh sb="20" eb="21">
      <t>ニチ</t>
    </rPh>
    <rPh sb="25" eb="27">
      <t>ゲンシュ</t>
    </rPh>
    <phoneticPr fontId="3"/>
  </si>
  <si>
    <t xml:space="preserve">⑥ 受付確認を、10月21日(火)頃まで 担当教職員の方あてにメールします。 </t>
    <rPh sb="2" eb="4">
      <t>ウケツケ</t>
    </rPh>
    <rPh sb="4" eb="6">
      <t>カクニン</t>
    </rPh>
    <rPh sb="10" eb="11">
      <t>ガツ</t>
    </rPh>
    <rPh sb="13" eb="14">
      <t>ニチ</t>
    </rPh>
    <rPh sb="17" eb="18">
      <t>ゴロ</t>
    </rPh>
    <rPh sb="21" eb="23">
      <t>タントウ</t>
    </rPh>
    <rPh sb="23" eb="26">
      <t>キョウショクイン</t>
    </rPh>
    <rPh sb="27" eb="28">
      <t>カタ</t>
    </rPh>
    <phoneticPr fontId="2"/>
  </si>
  <si>
    <t xml:space="preserve">　　TEL 072‐641‐4361 </t>
    <phoneticPr fontId="3"/>
  </si>
  <si>
    <t>　　TEL 06-6262-0621</t>
    <phoneticPr fontId="3"/>
  </si>
  <si>
    <r>
      <t>　※ 今回は、芸文祭の申込みと区別するため、</t>
    </r>
    <r>
      <rPr>
        <b/>
        <sz val="13"/>
        <color rgb="FFFF0000"/>
        <rFont val="BIZ UDPゴシック"/>
        <family val="3"/>
        <charset val="128"/>
      </rPr>
      <t>－講座</t>
    </r>
    <r>
      <rPr>
        <b/>
        <sz val="13"/>
        <rFont val="BIZ UDPゴシック"/>
        <family val="3"/>
        <charset val="128"/>
      </rPr>
      <t xml:space="preserve"> </t>
    </r>
    <r>
      <rPr>
        <sz val="13"/>
        <rFont val="BIZ UDPゴシック"/>
        <family val="3"/>
        <charset val="128"/>
      </rPr>
      <t>を忘れずに付けてください。</t>
    </r>
    <rPh sb="3" eb="5">
      <t>コンカイ</t>
    </rPh>
    <rPh sb="7" eb="9">
      <t>ゲイブン</t>
    </rPh>
    <rPh sb="9" eb="10">
      <t>マツ</t>
    </rPh>
    <rPh sb="11" eb="13">
      <t>モウシコ</t>
    </rPh>
    <rPh sb="15" eb="17">
      <t>クベツ</t>
    </rPh>
    <rPh sb="23" eb="25">
      <t>コウザ</t>
    </rPh>
    <rPh sb="27" eb="28">
      <t>ワス</t>
    </rPh>
    <rPh sb="31" eb="32">
      <t>ツ</t>
    </rPh>
    <phoneticPr fontId="3"/>
  </si>
  <si>
    <r>
      <t>※</t>
    </r>
    <r>
      <rPr>
        <b/>
        <sz val="10"/>
        <color theme="1"/>
        <rFont val="BIZ UDP明朝 Medium"/>
        <family val="1"/>
        <charset val="128"/>
      </rPr>
      <t xml:space="preserve"> コンテスト委員会からの連絡は、すべてこの先生宛に行います。</t>
    </r>
    <rPh sb="7" eb="10">
      <t>イインカイ</t>
    </rPh>
    <rPh sb="13" eb="15">
      <t>レンラク</t>
    </rPh>
    <rPh sb="22" eb="24">
      <t>センセイ</t>
    </rPh>
    <rPh sb="24" eb="25">
      <t>アテ</t>
    </rPh>
    <rPh sb="26" eb="27">
      <t>オコナ</t>
    </rPh>
    <phoneticPr fontId="2"/>
  </si>
  <si>
    <t>担当教職員
メールアドレス</t>
    <rPh sb="0" eb="2">
      <t>タントウ</t>
    </rPh>
    <rPh sb="2" eb="5">
      <t>キョウショクイン</t>
    </rPh>
    <phoneticPr fontId="5"/>
  </si>
  <si>
    <t>※ 受付確認などの各種連絡は、このアドレスへ送信します。</t>
    <phoneticPr fontId="2"/>
  </si>
  <si>
    <r>
      <t>　　　　放送技術講座には、</t>
    </r>
    <r>
      <rPr>
        <b/>
        <sz val="11"/>
        <color indexed="8"/>
        <rFont val="BIZ UDPゴシック"/>
        <family val="3"/>
        <charset val="128"/>
      </rPr>
      <t>顧問または代理の教職員、部活動指導員の引率が必要</t>
    </r>
    <r>
      <rPr>
        <sz val="11"/>
        <color theme="1"/>
        <rFont val="BIZ UDPゴシック"/>
        <family val="3"/>
        <charset val="128"/>
      </rPr>
      <t>です。</t>
    </r>
    <rPh sb="4" eb="6">
      <t>ホウソウ</t>
    </rPh>
    <rPh sb="6" eb="8">
      <t>ギジュツ</t>
    </rPh>
    <rPh sb="8" eb="10">
      <t>コウザ</t>
    </rPh>
    <rPh sb="13" eb="15">
      <t>コモン</t>
    </rPh>
    <rPh sb="18" eb="20">
      <t>ダイリ</t>
    </rPh>
    <rPh sb="21" eb="23">
      <t>キョウショク</t>
    </rPh>
    <rPh sb="25" eb="28">
      <t>ブカツドウ</t>
    </rPh>
    <rPh sb="28" eb="31">
      <t>シドウイン</t>
    </rPh>
    <rPh sb="32" eb="34">
      <t>インソツ</t>
    </rPh>
    <rPh sb="35" eb="37">
      <t>ヒツヨウ</t>
    </rPh>
    <phoneticPr fontId="1"/>
  </si>
  <si>
    <r>
      <t>　　　　当日引率される先生等の情報を、</t>
    </r>
    <r>
      <rPr>
        <b/>
        <sz val="11"/>
        <rFont val="BIZ UDP明朝 Medium"/>
        <family val="1"/>
        <charset val="128"/>
      </rPr>
      <t>次の「引率者名簿」シートへ入力</t>
    </r>
    <r>
      <rPr>
        <sz val="11"/>
        <rFont val="BIZ UDP明朝 Medium"/>
        <family val="1"/>
        <charset val="128"/>
      </rPr>
      <t>してください。</t>
    </r>
    <rPh sb="4" eb="6">
      <t>トウジツ</t>
    </rPh>
    <rPh sb="6" eb="8">
      <t>インソツ</t>
    </rPh>
    <rPh sb="11" eb="13">
      <t>センセイ</t>
    </rPh>
    <rPh sb="13" eb="14">
      <t>ナド</t>
    </rPh>
    <rPh sb="15" eb="17">
      <t>ジョウホウ</t>
    </rPh>
    <rPh sb="19" eb="20">
      <t>ツギ</t>
    </rPh>
    <rPh sb="22" eb="25">
      <t>インソツシャ</t>
    </rPh>
    <rPh sb="25" eb="27">
      <t>メイボ</t>
    </rPh>
    <rPh sb="32" eb="34">
      <t>ニュウリョク</t>
    </rPh>
    <phoneticPr fontId="1"/>
  </si>
  <si>
    <t>　　　　※ 引率者の先生のみ参加される場合は、代表生徒名・参加者名簿の入力は不要です。</t>
    <rPh sb="6" eb="9">
      <t>インソツシャ</t>
    </rPh>
    <phoneticPr fontId="1"/>
  </si>
  <si>
    <r>
      <rPr>
        <sz val="11"/>
        <color indexed="10"/>
        <rFont val="BIZ UDP明朝 Medium"/>
        <family val="1"/>
        <charset val="128"/>
      </rPr>
      <t>（半角で）</t>
    </r>
    <r>
      <rPr>
        <sz val="11"/>
        <color theme="1"/>
        <rFont val="BIZ UDP明朝 Medium"/>
        <family val="1"/>
        <charset val="128"/>
      </rPr>
      <t>　　</t>
    </r>
    <r>
      <rPr>
        <sz val="11"/>
        <color indexed="30"/>
        <rFont val="BIZ UDP明朝 Medium"/>
        <family val="1"/>
        <charset val="128"/>
      </rPr>
      <t>例 　</t>
    </r>
    <r>
      <rPr>
        <sz val="11"/>
        <color rgb="FF0066CC"/>
        <rFont val="BIZ UDPゴシック"/>
        <family val="3"/>
        <charset val="128"/>
      </rPr>
      <t>557-0062</t>
    </r>
    <rPh sb="1" eb="3">
      <t>ハンカク</t>
    </rPh>
    <rPh sb="7" eb="8">
      <t>レイ</t>
    </rPh>
    <phoneticPr fontId="5"/>
  </si>
  <si>
    <r>
      <rPr>
        <sz val="11"/>
        <color indexed="10"/>
        <rFont val="BIZ UDP明朝 Medium"/>
        <family val="1"/>
        <charset val="128"/>
      </rPr>
      <t>（半角で）</t>
    </r>
    <r>
      <rPr>
        <sz val="11"/>
        <color theme="1"/>
        <rFont val="BIZ UDP明朝 Medium"/>
        <family val="1"/>
        <charset val="128"/>
      </rPr>
      <t>　　</t>
    </r>
    <r>
      <rPr>
        <sz val="11"/>
        <color indexed="30"/>
        <rFont val="BIZ UDP明朝 Medium"/>
        <family val="1"/>
        <charset val="128"/>
      </rPr>
      <t>例　</t>
    </r>
    <r>
      <rPr>
        <sz val="11"/>
        <color rgb="FF0066CC"/>
        <rFont val="BIZ UDPゴシック"/>
        <family val="3"/>
        <charset val="128"/>
      </rPr>
      <t>06-6562-5751</t>
    </r>
    <rPh sb="1" eb="3">
      <t>ハンカク</t>
    </rPh>
    <rPh sb="7" eb="8">
      <t>レイ</t>
    </rPh>
    <phoneticPr fontId="5"/>
  </si>
  <si>
    <r>
      <t>　</t>
    </r>
    <r>
      <rPr>
        <sz val="11"/>
        <color indexed="30"/>
        <rFont val="BIZ UDP明朝 Medium"/>
        <family val="1"/>
        <charset val="128"/>
      </rPr>
      <t>例　　</t>
    </r>
    <r>
      <rPr>
        <sz val="11"/>
        <color rgb="FF0066CC"/>
        <rFont val="Arial"/>
        <family val="2"/>
      </rPr>
      <t>hoge@example.ed.jp</t>
    </r>
    <rPh sb="1" eb="2">
      <t>レイ</t>
    </rPh>
    <phoneticPr fontId="5"/>
  </si>
  <si>
    <r>
      <t>放送技術講座には、</t>
    </r>
    <r>
      <rPr>
        <b/>
        <sz val="11"/>
        <color indexed="8"/>
        <rFont val="BIZ UDPゴシック"/>
        <family val="3"/>
        <charset val="128"/>
      </rPr>
      <t>顧問等または代理の教員の引率が必要</t>
    </r>
    <r>
      <rPr>
        <sz val="11"/>
        <color theme="1"/>
        <rFont val="BIZ UDPゴシック"/>
        <family val="3"/>
        <charset val="128"/>
      </rPr>
      <t>です。</t>
    </r>
    <rPh sb="0" eb="2">
      <t>ホウソウ</t>
    </rPh>
    <rPh sb="2" eb="4">
      <t>ギジュツ</t>
    </rPh>
    <rPh sb="4" eb="6">
      <t>コウザ</t>
    </rPh>
    <rPh sb="9" eb="11">
      <t>コモン</t>
    </rPh>
    <rPh sb="11" eb="12">
      <t>トウ</t>
    </rPh>
    <rPh sb="15" eb="17">
      <t>ダイリ</t>
    </rPh>
    <rPh sb="18" eb="20">
      <t>キョウイン</t>
    </rPh>
    <rPh sb="21" eb="23">
      <t>インソツ</t>
    </rPh>
    <rPh sb="24" eb="26">
      <t>ヒツヨウ</t>
    </rPh>
    <phoneticPr fontId="2"/>
  </si>
  <si>
    <r>
      <t xml:space="preserve">備考
</t>
    </r>
    <r>
      <rPr>
        <sz val="9"/>
        <color indexed="8"/>
        <rFont val="BIZ UDPゴシック"/>
        <family val="3"/>
        <charset val="128"/>
      </rPr>
      <t>（特記事項など。
合同部活動で他校の顧問等が引率する場合は、その旨ご記入ください）</t>
    </r>
    <rPh sb="0" eb="2">
      <t>ビコウ</t>
    </rPh>
    <phoneticPr fontId="6"/>
  </si>
  <si>
    <t>アナウンス</t>
  </si>
  <si>
    <r>
      <t>このページは、</t>
    </r>
    <r>
      <rPr>
        <b/>
        <u/>
        <sz val="14"/>
        <color indexed="13"/>
        <rFont val="BIZ UDPゴシック"/>
        <family val="3"/>
        <charset val="128"/>
      </rPr>
      <t>黄色の</t>
    </r>
    <r>
      <rPr>
        <b/>
        <u/>
        <sz val="14"/>
        <color indexed="41"/>
        <rFont val="BIZ UDPゴシック"/>
        <family val="3"/>
        <charset val="128"/>
      </rPr>
      <t>部分</t>
    </r>
    <r>
      <rPr>
        <b/>
        <sz val="14"/>
        <color indexed="41"/>
        <rFont val="BIZ UDPゴシック"/>
        <family val="3"/>
        <charset val="128"/>
      </rPr>
      <t>は必要事項を入力、</t>
    </r>
    <r>
      <rPr>
        <b/>
        <u/>
        <sz val="14"/>
        <color indexed="43"/>
        <rFont val="BIZ UDPゴシック"/>
        <family val="3"/>
        <charset val="128"/>
      </rPr>
      <t>水色</t>
    </r>
    <r>
      <rPr>
        <b/>
        <u/>
        <sz val="14"/>
        <color indexed="41"/>
        <rFont val="BIZ UDPゴシック"/>
        <family val="3"/>
        <charset val="128"/>
      </rPr>
      <t>の部分</t>
    </r>
    <r>
      <rPr>
        <b/>
        <sz val="14"/>
        <color indexed="41"/>
        <rFont val="BIZ UDPゴシック"/>
        <family val="3"/>
        <charset val="128"/>
      </rPr>
      <t>は必要事項を選択する。(表編集不可)</t>
    </r>
    <rPh sb="7" eb="9">
      <t>キイロ</t>
    </rPh>
    <rPh sb="10" eb="12">
      <t>ブブン</t>
    </rPh>
    <rPh sb="13" eb="15">
      <t>ヒツヨウ</t>
    </rPh>
    <rPh sb="15" eb="17">
      <t>ジコウ</t>
    </rPh>
    <rPh sb="18" eb="20">
      <t>ニュウリョク</t>
    </rPh>
    <rPh sb="21" eb="23">
      <t>ミズイロ</t>
    </rPh>
    <rPh sb="24" eb="26">
      <t>ブブン</t>
    </rPh>
    <rPh sb="27" eb="29">
      <t>ヒツヨウ</t>
    </rPh>
    <rPh sb="29" eb="31">
      <t>ジコウ</t>
    </rPh>
    <rPh sb="32" eb="34">
      <t>センタク</t>
    </rPh>
    <rPh sb="38" eb="39">
      <t>ヒョウ</t>
    </rPh>
    <rPh sb="39" eb="41">
      <t>ヘンシュウ</t>
    </rPh>
    <rPh sb="41" eb="43">
      <t>フカ</t>
    </rPh>
    <phoneticPr fontId="5"/>
  </si>
  <si>
    <r>
      <t xml:space="preserve">氏名
</t>
    </r>
    <r>
      <rPr>
        <sz val="9"/>
        <rFont val="BIZ UDPゴシック"/>
        <family val="3"/>
        <charset val="128"/>
      </rPr>
      <t xml:space="preserve">(姓と名の間に
</t>
    </r>
    <r>
      <rPr>
        <b/>
        <sz val="9"/>
        <rFont val="BIZ UDPゴシック"/>
        <family val="3"/>
        <charset val="128"/>
      </rPr>
      <t>空白を１つ
入れて</t>
    </r>
    <r>
      <rPr>
        <sz val="9"/>
        <rFont val="BIZ UDPゴシック"/>
        <family val="3"/>
        <charset val="128"/>
      </rPr>
      <t>ください)</t>
    </r>
    <rPh sb="0" eb="2">
      <t>シメイ</t>
    </rPh>
    <rPh sb="4" eb="5">
      <t>セイ</t>
    </rPh>
    <rPh sb="6" eb="7">
      <t>メイ</t>
    </rPh>
    <rPh sb="8" eb="9">
      <t>アイダ</t>
    </rPh>
    <rPh sb="11" eb="13">
      <t>クウハク</t>
    </rPh>
    <rPh sb="17" eb="18">
      <t>イ</t>
    </rPh>
    <phoneticPr fontId="3"/>
  </si>
  <si>
    <r>
      <t>ふりがな
（全角</t>
    </r>
    <r>
      <rPr>
        <b/>
        <sz val="11"/>
        <color indexed="10"/>
        <rFont val="BIZ UDPゴシック"/>
        <family val="3"/>
        <charset val="128"/>
      </rPr>
      <t>ひらがな</t>
    </r>
    <r>
      <rPr>
        <sz val="11"/>
        <color theme="1"/>
        <rFont val="BIZ UDPゴシック"/>
        <family val="3"/>
        <charset val="128"/>
      </rPr>
      <t>）</t>
    </r>
    <r>
      <rPr>
        <sz val="8"/>
        <color indexed="8"/>
        <rFont val="BIZ UDPゴシック"/>
        <family val="3"/>
        <charset val="128"/>
      </rPr>
      <t xml:space="preserve">
</t>
    </r>
    <r>
      <rPr>
        <sz val="9"/>
        <color indexed="8"/>
        <rFont val="BIZ UDPゴシック"/>
        <family val="3"/>
        <charset val="128"/>
      </rPr>
      <t>(姓と名の間に</t>
    </r>
    <r>
      <rPr>
        <b/>
        <sz val="9"/>
        <color indexed="8"/>
        <rFont val="BIZ UDPゴシック"/>
        <family val="3"/>
        <charset val="128"/>
      </rPr>
      <t xml:space="preserve">空白を１つ
</t>
    </r>
    <r>
      <rPr>
        <sz val="9"/>
        <color indexed="8"/>
        <rFont val="BIZ UDPゴシック"/>
        <family val="3"/>
        <charset val="128"/>
      </rPr>
      <t>入れてください)</t>
    </r>
    <rPh sb="6" eb="8">
      <t>ゼンカク</t>
    </rPh>
    <rPh sb="28" eb="29">
      <t>イ</t>
    </rPh>
    <phoneticPr fontId="3"/>
  </si>
  <si>
    <r>
      <t>参加講座
（</t>
    </r>
    <r>
      <rPr>
        <b/>
        <u/>
        <sz val="11"/>
        <color rgb="FFFF0000"/>
        <rFont val="BIZ UDPゴシック"/>
        <family val="3"/>
        <charset val="128"/>
      </rPr>
      <t>いずれ</t>
    </r>
    <r>
      <rPr>
        <b/>
        <u/>
        <sz val="10"/>
        <color rgb="FFFF0000"/>
        <rFont val="BIZ UDPゴシック"/>
        <family val="3"/>
        <charset val="128"/>
      </rPr>
      <t>か１つ</t>
    </r>
    <r>
      <rPr>
        <b/>
        <sz val="10"/>
        <color indexed="8"/>
        <rFont val="BIZ UDPゴシック"/>
        <family val="3"/>
        <charset val="128"/>
      </rPr>
      <t>に参加できます）</t>
    </r>
    <rPh sb="0" eb="2">
      <t>サンカ</t>
    </rPh>
    <rPh sb="2" eb="4">
      <t>コウザ</t>
    </rPh>
    <rPh sb="13" eb="15">
      <t>サンカ</t>
    </rPh>
    <phoneticPr fontId="2"/>
  </si>
  <si>
    <r>
      <t xml:space="preserve">備考
</t>
    </r>
    <r>
      <rPr>
        <sz val="9"/>
        <color indexed="8"/>
        <rFont val="BIZ UDPゴシック"/>
        <family val="3"/>
        <charset val="128"/>
      </rPr>
      <t>（特記事項などあれば）</t>
    </r>
    <r>
      <rPr>
        <sz val="11"/>
        <color theme="1"/>
        <rFont val="BIZ UDPゴシック"/>
        <family val="3"/>
        <charset val="128"/>
      </rPr>
      <t xml:space="preserve">
</t>
    </r>
    <r>
      <rPr>
        <b/>
        <sz val="10.5"/>
        <color rgb="FFFF0000"/>
        <rFont val="BIZ UDPゴシック"/>
        <family val="3"/>
        <charset val="128"/>
      </rPr>
      <t>←芸文祭にエントリーされた方は、
　参加部門を選択してください。</t>
    </r>
    <rPh sb="0" eb="2">
      <t>ビコウ</t>
    </rPh>
    <rPh sb="4" eb="6">
      <t>トッキ</t>
    </rPh>
    <rPh sb="6" eb="8">
      <t>ジコウ</t>
    </rPh>
    <rPh sb="17" eb="20">
      <t>ゲイブンサイ</t>
    </rPh>
    <rPh sb="29" eb="30">
      <t>カタ</t>
    </rPh>
    <rPh sb="34" eb="36">
      <t>サンカ</t>
    </rPh>
    <rPh sb="36" eb="38">
      <t>ブモン</t>
    </rPh>
    <rPh sb="39" eb="41">
      <t>センタク</t>
    </rPh>
    <phoneticPr fontId="2"/>
  </si>
  <si>
    <r>
      <t>このページは、</t>
    </r>
    <r>
      <rPr>
        <b/>
        <u/>
        <sz val="12"/>
        <color indexed="13"/>
        <rFont val="BIZ UDPゴシック"/>
        <family val="3"/>
        <charset val="128"/>
      </rPr>
      <t>黄色の</t>
    </r>
    <r>
      <rPr>
        <b/>
        <u/>
        <sz val="12"/>
        <color indexed="41"/>
        <rFont val="BIZ UDPゴシック"/>
        <family val="3"/>
        <charset val="128"/>
      </rPr>
      <t>部分に</t>
    </r>
    <r>
      <rPr>
        <b/>
        <sz val="12"/>
        <color indexed="41"/>
        <rFont val="BIZ UDPゴシック"/>
        <family val="3"/>
        <charset val="128"/>
      </rPr>
      <t>必要事項を入力する。(表編集不可)</t>
    </r>
    <rPh sb="7" eb="9">
      <t>キイロ</t>
    </rPh>
    <rPh sb="10" eb="12">
      <t>ブブン</t>
    </rPh>
    <rPh sb="13" eb="15">
      <t>ヒツヨウ</t>
    </rPh>
    <rPh sb="15" eb="17">
      <t>ジコウ</t>
    </rPh>
    <rPh sb="18" eb="20">
      <t>ニュウリョク</t>
    </rPh>
    <rPh sb="24" eb="25">
      <t>ヒョウ</t>
    </rPh>
    <rPh sb="25" eb="27">
      <t>ヘンシュウ</t>
    </rPh>
    <rPh sb="27" eb="29">
      <t>フカ</t>
    </rPh>
    <phoneticPr fontId="5"/>
  </si>
  <si>
    <t>★ 引率者の参加費は無料です。引率者も講座にご参加ください。（各講座実施中の控室はありません。）</t>
    <rPh sb="2" eb="5">
      <t>インソツシャ</t>
    </rPh>
    <rPh sb="6" eb="9">
      <t>サンカヒ</t>
    </rPh>
    <rPh sb="10" eb="12">
      <t>ムリョウ</t>
    </rPh>
    <rPh sb="15" eb="18">
      <t>インソツシャ</t>
    </rPh>
    <rPh sb="19" eb="21">
      <t>コウザ</t>
    </rPh>
    <rPh sb="23" eb="25">
      <t>サンカ</t>
    </rPh>
    <phoneticPr fontId="6"/>
  </si>
  <si>
    <t>×</t>
    <phoneticPr fontId="8"/>
  </si>
  <si>
    <t>×</t>
    <phoneticPr fontId="2"/>
  </si>
  <si>
    <t>当日引率される
教職員のお名前</t>
    <rPh sb="0" eb="2">
      <t>トウジツ</t>
    </rPh>
    <rPh sb="2" eb="4">
      <t>インソツ</t>
    </rPh>
    <rPh sb="8" eb="11">
      <t>キョウショクイン</t>
    </rPh>
    <rPh sb="13" eb="15">
      <t>ナマエ</t>
    </rPh>
    <phoneticPr fontId="6"/>
  </si>
  <si>
    <t>合同部活動で○○高校と本校の2校を引率します</t>
    <rPh sb="0" eb="2">
      <t>ゴウドウ</t>
    </rPh>
    <rPh sb="2" eb="5">
      <t>ブカツドウ</t>
    </rPh>
    <rPh sb="8" eb="10">
      <t>コウコウ</t>
    </rPh>
    <rPh sb="11" eb="13">
      <t>ホンコウ</t>
    </rPh>
    <rPh sb="15" eb="16">
      <t>コウ</t>
    </rPh>
    <rPh sb="17" eb="19">
      <t>インソツ</t>
    </rPh>
    <phoneticPr fontId="6"/>
  </si>
  <si>
    <t>令和７年度　第３回　高校生のための放送技術講座 参加申込書</t>
    <rPh sb="0" eb="2">
      <t>レイワ</t>
    </rPh>
    <rPh sb="3" eb="5">
      <t>ネンド</t>
    </rPh>
    <rPh sb="6" eb="7">
      <t>ダイ</t>
    </rPh>
    <rPh sb="8" eb="9">
      <t>カイ</t>
    </rPh>
    <rPh sb="10" eb="13">
      <t>コウコウセイ</t>
    </rPh>
    <rPh sb="17" eb="19">
      <t>ホウソウ</t>
    </rPh>
    <rPh sb="19" eb="21">
      <t>ギジュツ</t>
    </rPh>
    <rPh sb="21" eb="23">
      <t>コウザ</t>
    </rPh>
    <rPh sb="24" eb="26">
      <t>サンカ</t>
    </rPh>
    <rPh sb="26" eb="29">
      <t>モウシコミショ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</si>
</sst>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4" x14ac:knownFonts="1"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u/>
      <sz val="11"/>
      <color indexed="12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name val="BIZ UDPゴシック"/>
      <family val="3"/>
      <charset val="128"/>
    </font>
    <font>
      <sz val="13"/>
      <name val="BIZ UDPゴシック"/>
      <family val="3"/>
      <charset val="128"/>
    </font>
    <font>
      <b/>
      <sz val="18"/>
      <name val="BIZ UDPゴシック"/>
      <family val="3"/>
      <charset val="128"/>
    </font>
    <font>
      <b/>
      <sz val="13"/>
      <name val="BIZ UDPゴシック"/>
      <family val="3"/>
      <charset val="128"/>
    </font>
    <font>
      <b/>
      <sz val="13"/>
      <color indexed="10"/>
      <name val="BIZ UDPゴシック"/>
      <family val="3"/>
      <charset val="128"/>
    </font>
    <font>
      <b/>
      <sz val="13"/>
      <color rgb="FFFF0000"/>
      <name val="BIZ UDPゴシック"/>
      <family val="3"/>
      <charset val="128"/>
    </font>
    <font>
      <sz val="14"/>
      <name val="BIZ UDPゴシック"/>
      <family val="3"/>
      <charset val="128"/>
    </font>
    <font>
      <b/>
      <u/>
      <sz val="14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u/>
      <sz val="18"/>
      <color indexed="12"/>
      <name val="Consolas"/>
      <family val="3"/>
    </font>
    <font>
      <b/>
      <u/>
      <sz val="14"/>
      <color indexed="12"/>
      <name val="Consolas"/>
      <family val="3"/>
    </font>
    <font>
      <sz val="11"/>
      <color theme="1"/>
      <name val="Consolas"/>
      <family val="3"/>
    </font>
    <font>
      <b/>
      <sz val="14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b/>
      <sz val="16"/>
      <name val="BIZ UDP明朝 Medium"/>
      <family val="1"/>
      <charset val="128"/>
    </font>
    <font>
      <sz val="12"/>
      <name val="BIZ UDP明朝 Medium"/>
      <family val="1"/>
      <charset val="128"/>
    </font>
    <font>
      <sz val="14"/>
      <name val="BIZ UDP明朝 Medium"/>
      <family val="1"/>
      <charset val="128"/>
    </font>
    <font>
      <sz val="11"/>
      <color indexed="10"/>
      <name val="BIZ UDP明朝 Medium"/>
      <family val="1"/>
      <charset val="128"/>
    </font>
    <font>
      <sz val="11"/>
      <color indexed="30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b/>
      <sz val="10"/>
      <color theme="1"/>
      <name val="BIZ UDP明朝 Medium"/>
      <family val="1"/>
      <charset val="128"/>
    </font>
    <font>
      <sz val="11"/>
      <name val="BIZ UDP明朝 Medium"/>
      <family val="1"/>
      <charset val="128"/>
    </font>
    <font>
      <b/>
      <sz val="11"/>
      <name val="BIZ UDP明朝 Medium"/>
      <family val="1"/>
      <charset val="128"/>
    </font>
    <font>
      <b/>
      <sz val="11"/>
      <color indexed="8"/>
      <name val="BIZ UDPゴシック"/>
      <family val="3"/>
      <charset val="128"/>
    </font>
    <font>
      <sz val="11"/>
      <color rgb="FF0066CC"/>
      <name val="BIZ UDPゴシック"/>
      <family val="3"/>
      <charset val="128"/>
    </font>
    <font>
      <sz val="11"/>
      <color rgb="FF0066CC"/>
      <name val="Arial"/>
      <family val="2"/>
    </font>
    <font>
      <sz val="14"/>
      <name val="Arial"/>
      <family val="2"/>
    </font>
    <font>
      <b/>
      <sz val="12"/>
      <color indexed="41"/>
      <name val="BIZ UDPゴシック"/>
      <family val="3"/>
      <charset val="128"/>
    </font>
    <font>
      <b/>
      <u/>
      <sz val="12"/>
      <color indexed="13"/>
      <name val="BIZ UDPゴシック"/>
      <family val="3"/>
      <charset val="128"/>
    </font>
    <font>
      <b/>
      <u/>
      <sz val="12"/>
      <color indexed="41"/>
      <name val="BIZ UDPゴシック"/>
      <family val="3"/>
      <charset val="128"/>
    </font>
    <font>
      <sz val="11"/>
      <color theme="0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9"/>
      <color indexed="8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b/>
      <sz val="14"/>
      <color indexed="41"/>
      <name val="BIZ UDPゴシック"/>
      <family val="3"/>
      <charset val="128"/>
    </font>
    <font>
      <b/>
      <u/>
      <sz val="14"/>
      <color indexed="13"/>
      <name val="BIZ UDPゴシック"/>
      <family val="3"/>
      <charset val="128"/>
    </font>
    <font>
      <b/>
      <u/>
      <sz val="14"/>
      <color indexed="41"/>
      <name val="BIZ UDPゴシック"/>
      <family val="3"/>
      <charset val="128"/>
    </font>
    <font>
      <b/>
      <u/>
      <sz val="14"/>
      <color indexed="43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sz val="9"/>
      <name val="BIZ UDPゴシック"/>
      <family val="3"/>
      <charset val="128"/>
    </font>
    <font>
      <b/>
      <sz val="9"/>
      <name val="BIZ UDPゴシック"/>
      <family val="3"/>
      <charset val="128"/>
    </font>
    <font>
      <b/>
      <sz val="11"/>
      <color indexed="10"/>
      <name val="BIZ UDPゴシック"/>
      <family val="3"/>
      <charset val="128"/>
    </font>
    <font>
      <sz val="8"/>
      <color indexed="8"/>
      <name val="BIZ UDPゴシック"/>
      <family val="3"/>
      <charset val="128"/>
    </font>
    <font>
      <b/>
      <sz val="9"/>
      <color indexed="8"/>
      <name val="BIZ UDPゴシック"/>
      <family val="3"/>
      <charset val="128"/>
    </font>
    <font>
      <b/>
      <u/>
      <sz val="11"/>
      <color rgb="FFFF0000"/>
      <name val="BIZ UDPゴシック"/>
      <family val="3"/>
      <charset val="128"/>
    </font>
    <font>
      <b/>
      <u/>
      <sz val="10"/>
      <color rgb="FFFF0000"/>
      <name val="BIZ UDPゴシック"/>
      <family val="3"/>
      <charset val="128"/>
    </font>
    <font>
      <b/>
      <sz val="10"/>
      <color indexed="8"/>
      <name val="BIZ UDPゴシック"/>
      <family val="3"/>
      <charset val="128"/>
    </font>
    <font>
      <b/>
      <sz val="10.5"/>
      <color rgb="FFFF0000"/>
      <name val="BIZ UDPゴシック"/>
      <family val="3"/>
      <charset val="128"/>
    </font>
    <font>
      <sz val="12"/>
      <color theme="1"/>
      <name val="BIZ UDゴシック"/>
      <family val="3"/>
      <charset val="128"/>
    </font>
    <font>
      <sz val="14"/>
      <color theme="1"/>
      <name val="BIZ UDP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8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ashed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thick">
        <color indexed="64"/>
      </top>
      <bottom style="thick">
        <color indexed="64"/>
      </bottom>
      <diagonal/>
    </border>
    <border>
      <left style="dashed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dashed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ck">
        <color indexed="64"/>
      </top>
      <bottom style="thick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ck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ck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155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9" borderId="0" xfId="0" applyFont="1" applyFill="1" applyAlignment="1">
      <alignment horizontal="center" vertical="center"/>
    </xf>
    <xf numFmtId="0" fontId="12" fillId="0" borderId="0" xfId="0" applyFont="1">
      <alignment vertical="center"/>
    </xf>
    <xf numFmtId="0" fontId="15" fillId="0" borderId="0" xfId="0" applyFont="1">
      <alignment vertical="center"/>
    </xf>
    <xf numFmtId="0" fontId="14" fillId="0" borderId="0" xfId="0" applyFo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9" fillId="0" borderId="0" xfId="0" applyFont="1">
      <alignment vertical="center"/>
    </xf>
    <xf numFmtId="0" fontId="20" fillId="3" borderId="0" xfId="1" applyFont="1" applyFill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21" fillId="0" borderId="0" xfId="1" applyFont="1" applyAlignment="1" applyProtection="1">
      <alignment horizontal="left"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23" fillId="10" borderId="0" xfId="0" applyFont="1" applyFill="1" applyAlignment="1">
      <alignment horizontal="left" vertical="center" wrapText="1"/>
    </xf>
    <xf numFmtId="0" fontId="23" fillId="10" borderId="0" xfId="0" applyFont="1" applyFill="1" applyAlignment="1">
      <alignment horizontal="left" vertical="center"/>
    </xf>
    <xf numFmtId="0" fontId="24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6" fillId="0" borderId="0" xfId="0" applyFont="1" applyAlignment="1">
      <alignment horizontal="distributed" vertical="center" indent="1"/>
    </xf>
    <xf numFmtId="0" fontId="26" fillId="0" borderId="0" xfId="0" applyFont="1" applyAlignment="1">
      <alignment horizontal="justify" vertical="center"/>
    </xf>
    <xf numFmtId="0" fontId="26" fillId="0" borderId="0" xfId="0" applyFont="1">
      <alignment vertical="center"/>
    </xf>
    <xf numFmtId="0" fontId="27" fillId="0" borderId="0" xfId="0" applyFont="1" applyFill="1" applyBorder="1" applyAlignment="1" applyProtection="1">
      <alignment vertical="center" shrinkToFit="1"/>
    </xf>
    <xf numFmtId="0" fontId="26" fillId="0" borderId="0" xfId="0" applyFont="1" applyAlignment="1">
      <alignment horizontal="right" vertical="center"/>
    </xf>
    <xf numFmtId="0" fontId="30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 wrapText="1"/>
    </xf>
    <xf numFmtId="0" fontId="32" fillId="0" borderId="0" xfId="0" applyFont="1">
      <alignment vertical="center"/>
    </xf>
    <xf numFmtId="0" fontId="26" fillId="0" borderId="0" xfId="0" applyFont="1" applyAlignment="1">
      <alignment horizontal="distributed" vertical="top" wrapText="1" indent="1"/>
    </xf>
    <xf numFmtId="0" fontId="0" fillId="0" borderId="0" xfId="0" applyAlignment="1">
      <alignment horizontal="distributed" vertical="top" indent="1"/>
    </xf>
    <xf numFmtId="49" fontId="15" fillId="2" borderId="42" xfId="0" applyNumberFormat="1" applyFont="1" applyFill="1" applyBorder="1" applyAlignment="1" applyProtection="1">
      <alignment horizontal="left" vertical="center" indent="1"/>
      <protection locked="0"/>
    </xf>
    <xf numFmtId="0" fontId="15" fillId="2" borderId="42" xfId="0" applyFont="1" applyFill="1" applyBorder="1" applyAlignment="1" applyProtection="1">
      <alignment vertical="center" shrinkToFit="1"/>
      <protection locked="0"/>
    </xf>
    <xf numFmtId="49" fontId="15" fillId="2" borderId="42" xfId="0" applyNumberFormat="1" applyFont="1" applyFill="1" applyBorder="1" applyAlignment="1" applyProtection="1">
      <alignment vertical="center"/>
      <protection locked="0"/>
    </xf>
    <xf numFmtId="49" fontId="37" fillId="2" borderId="42" xfId="0" applyNumberFormat="1" applyFont="1" applyFill="1" applyBorder="1" applyAlignment="1" applyProtection="1">
      <alignment vertical="center" shrinkToFit="1"/>
      <protection locked="0"/>
    </xf>
    <xf numFmtId="0" fontId="15" fillId="2" borderId="42" xfId="0" applyFont="1" applyFill="1" applyBorder="1" applyAlignment="1" applyProtection="1">
      <alignment horizontal="left" vertical="center" indent="1" shrinkToFit="1"/>
      <protection locked="0"/>
    </xf>
    <xf numFmtId="0" fontId="15" fillId="5" borderId="42" xfId="0" applyFont="1" applyFill="1" applyBorder="1" applyAlignment="1" applyProtection="1">
      <alignment horizontal="left" vertical="center" indent="1"/>
      <protection locked="0"/>
    </xf>
    <xf numFmtId="0" fontId="19" fillId="0" borderId="42" xfId="0" applyFont="1" applyBorder="1" applyAlignment="1" applyProtection="1">
      <alignment horizontal="left" vertical="center" indent="1"/>
      <protection locked="0"/>
    </xf>
    <xf numFmtId="0" fontId="38" fillId="4" borderId="0" xfId="0" applyFont="1" applyFill="1" applyAlignment="1">
      <alignment horizontal="center" vertical="center"/>
    </xf>
    <xf numFmtId="0" fontId="41" fillId="0" borderId="0" xfId="0" applyFont="1">
      <alignment vertical="center"/>
    </xf>
    <xf numFmtId="0" fontId="19" fillId="0" borderId="16" xfId="0" applyFont="1" applyBorder="1">
      <alignment vertical="center"/>
    </xf>
    <xf numFmtId="0" fontId="42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43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0" fontId="19" fillId="0" borderId="46" xfId="0" applyFont="1" applyBorder="1" applyAlignment="1" applyProtection="1">
      <alignment horizontal="center" vertical="center"/>
    </xf>
    <xf numFmtId="0" fontId="19" fillId="0" borderId="43" xfId="0" applyFont="1" applyBorder="1" applyAlignment="1" applyProtection="1">
      <alignment horizontal="center" vertical="center" wrapText="1"/>
    </xf>
    <xf numFmtId="0" fontId="19" fillId="0" borderId="61" xfId="0" applyFont="1" applyBorder="1" applyAlignment="1" applyProtection="1">
      <alignment horizontal="center" vertical="center" wrapText="1"/>
    </xf>
    <xf numFmtId="0" fontId="19" fillId="0" borderId="57" xfId="0" applyFont="1" applyBorder="1" applyAlignment="1" applyProtection="1">
      <alignment horizontal="center" vertical="center" wrapText="1"/>
    </xf>
    <xf numFmtId="0" fontId="19" fillId="0" borderId="44" xfId="0" applyFont="1" applyBorder="1" applyAlignment="1" applyProtection="1">
      <alignment horizontal="center" vertical="center" wrapText="1"/>
    </xf>
    <xf numFmtId="0" fontId="19" fillId="0" borderId="47" xfId="0" applyFont="1" applyBorder="1" applyAlignment="1" applyProtection="1">
      <alignment horizontal="center" vertical="center"/>
    </xf>
    <xf numFmtId="0" fontId="19" fillId="0" borderId="13" xfId="0" applyFont="1" applyBorder="1" applyAlignment="1" applyProtection="1">
      <alignment horizontal="center" vertical="center"/>
    </xf>
    <xf numFmtId="0" fontId="19" fillId="0" borderId="45" xfId="0" applyFont="1" applyBorder="1" applyAlignment="1" applyProtection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46" fillId="5" borderId="38" xfId="0" applyFont="1" applyFill="1" applyBorder="1" applyAlignment="1" applyProtection="1">
      <alignment vertical="center" wrapText="1"/>
      <protection locked="0"/>
    </xf>
    <xf numFmtId="0" fontId="19" fillId="0" borderId="30" xfId="0" applyFont="1" applyBorder="1" applyAlignment="1">
      <alignment horizontal="center" vertical="center"/>
    </xf>
    <xf numFmtId="0" fontId="46" fillId="5" borderId="39" xfId="0" applyFont="1" applyFill="1" applyBorder="1" applyAlignment="1" applyProtection="1">
      <alignment vertical="center" wrapText="1"/>
      <protection locked="0"/>
    </xf>
    <xf numFmtId="0" fontId="19" fillId="0" borderId="31" xfId="0" applyFont="1" applyBorder="1" applyAlignment="1">
      <alignment horizontal="center" vertical="center"/>
    </xf>
    <xf numFmtId="0" fontId="46" fillId="5" borderId="40" xfId="0" applyFont="1" applyFill="1" applyBorder="1" applyAlignment="1" applyProtection="1">
      <alignment vertical="center" wrapText="1"/>
      <protection locked="0"/>
    </xf>
    <xf numFmtId="0" fontId="46" fillId="0" borderId="0" xfId="0" applyFont="1">
      <alignment vertical="center"/>
    </xf>
    <xf numFmtId="0" fontId="47" fillId="0" borderId="32" xfId="0" applyFont="1" applyBorder="1" applyAlignment="1" applyProtection="1">
      <alignment horizontal="center" vertical="center"/>
    </xf>
    <xf numFmtId="0" fontId="48" fillId="4" borderId="0" xfId="0" applyFont="1" applyFill="1" applyAlignment="1">
      <alignment horizontal="center" vertical="center"/>
    </xf>
    <xf numFmtId="0" fontId="19" fillId="0" borderId="54" xfId="0" applyFont="1" applyBorder="1" applyAlignment="1">
      <alignment horizontal="center" vertical="center"/>
    </xf>
    <xf numFmtId="0" fontId="19" fillId="0" borderId="55" xfId="0" applyFont="1" applyBorder="1" applyAlignment="1">
      <alignment horizontal="center" vertical="center"/>
    </xf>
    <xf numFmtId="0" fontId="19" fillId="0" borderId="56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46" fillId="0" borderId="35" xfId="0" applyFont="1" applyBorder="1" applyAlignment="1">
      <alignment horizontal="center" vertical="center"/>
    </xf>
    <xf numFmtId="0" fontId="46" fillId="0" borderId="36" xfId="0" applyFont="1" applyBorder="1" applyAlignment="1">
      <alignment horizontal="center" vertical="center"/>
    </xf>
    <xf numFmtId="0" fontId="52" fillId="0" borderId="64" xfId="0" applyFont="1" applyBorder="1" applyAlignment="1">
      <alignment horizontal="center" vertical="center" shrinkToFit="1"/>
    </xf>
    <xf numFmtId="0" fontId="52" fillId="0" borderId="28" xfId="0" applyFont="1" applyBorder="1" applyAlignment="1">
      <alignment horizontal="center" vertical="center" shrinkToFit="1"/>
    </xf>
    <xf numFmtId="0" fontId="19" fillId="0" borderId="48" xfId="0" applyFont="1" applyBorder="1" applyAlignment="1">
      <alignment horizontal="center" vertical="center"/>
    </xf>
    <xf numFmtId="0" fontId="19" fillId="0" borderId="50" xfId="0" applyFont="1" applyBorder="1" applyAlignment="1">
      <alignment horizontal="center" vertical="center" wrapText="1"/>
    </xf>
    <xf numFmtId="0" fontId="34" fillId="0" borderId="58" xfId="0" applyFont="1" applyBorder="1" applyAlignment="1">
      <alignment horizontal="center" vertical="center" wrapText="1"/>
    </xf>
    <xf numFmtId="0" fontId="34" fillId="0" borderId="59" xfId="0" applyFont="1" applyBorder="1" applyAlignment="1">
      <alignment horizontal="center" vertical="center" wrapText="1"/>
    </xf>
    <xf numFmtId="0" fontId="34" fillId="0" borderId="60" xfId="0" applyFont="1" applyBorder="1" applyAlignment="1">
      <alignment horizontal="center" vertical="center" wrapText="1"/>
    </xf>
    <xf numFmtId="0" fontId="34" fillId="0" borderId="62" xfId="0" applyFont="1" applyBorder="1" applyAlignment="1">
      <alignment horizontal="center" vertical="center" wrapText="1"/>
    </xf>
    <xf numFmtId="0" fontId="19" fillId="0" borderId="52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/>
    </xf>
    <xf numFmtId="0" fontId="19" fillId="0" borderId="51" xfId="0" applyFont="1" applyBorder="1" applyAlignment="1">
      <alignment horizontal="center" vertical="center"/>
    </xf>
    <xf numFmtId="0" fontId="19" fillId="0" borderId="51" xfId="0" applyFont="1" applyBorder="1" applyAlignment="1">
      <alignment horizontal="center" vertical="center" wrapText="1"/>
    </xf>
    <xf numFmtId="0" fontId="46" fillId="0" borderId="18" xfId="0" applyFont="1" applyBorder="1" applyAlignment="1">
      <alignment horizontal="center" vertical="center" wrapText="1"/>
    </xf>
    <xf numFmtId="0" fontId="46" fillId="0" borderId="41" xfId="0" applyFont="1" applyBorder="1" applyAlignment="1">
      <alignment horizontal="center" vertical="center" wrapText="1"/>
    </xf>
    <xf numFmtId="0" fontId="46" fillId="0" borderId="19" xfId="0" applyFont="1" applyBorder="1" applyAlignment="1">
      <alignment horizontal="center" vertical="center" wrapText="1"/>
    </xf>
    <xf numFmtId="0" fontId="34" fillId="0" borderId="63" xfId="0" applyFont="1" applyBorder="1" applyAlignment="1">
      <alignment horizontal="center" vertical="center" wrapText="1"/>
    </xf>
    <xf numFmtId="0" fontId="19" fillId="0" borderId="53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4" xfId="0" applyFont="1" applyFill="1" applyBorder="1" applyAlignment="1" applyProtection="1">
      <alignment vertical="center"/>
    </xf>
    <xf numFmtId="0" fontId="19" fillId="0" borderId="20" xfId="0" applyFont="1" applyFill="1" applyBorder="1" applyAlignment="1" applyProtection="1">
      <alignment horizontal="center" vertical="center"/>
    </xf>
    <xf numFmtId="0" fontId="19" fillId="0" borderId="21" xfId="0" applyFont="1" applyFill="1" applyBorder="1" applyAlignment="1" applyProtection="1">
      <alignment horizontal="center" vertical="center"/>
    </xf>
    <xf numFmtId="0" fontId="47" fillId="0" borderId="15" xfId="0" applyFont="1" applyFill="1" applyBorder="1" applyAlignment="1" applyProtection="1">
      <alignment vertical="center" wrapText="1"/>
    </xf>
    <xf numFmtId="0" fontId="19" fillId="0" borderId="2" xfId="0" applyFont="1" applyBorder="1">
      <alignment vertical="center"/>
    </xf>
    <xf numFmtId="0" fontId="19" fillId="5" borderId="7" xfId="0" applyFont="1" applyFill="1" applyBorder="1" applyAlignment="1" applyProtection="1">
      <alignment vertical="center"/>
      <protection locked="0"/>
    </xf>
    <xf numFmtId="0" fontId="19" fillId="6" borderId="22" xfId="0" applyFont="1" applyFill="1" applyBorder="1" applyAlignment="1" applyProtection="1">
      <alignment horizontal="center" vertical="center"/>
      <protection locked="0"/>
    </xf>
    <xf numFmtId="0" fontId="19" fillId="6" borderId="23" xfId="0" applyFont="1" applyFill="1" applyBorder="1" applyAlignment="1" applyProtection="1">
      <alignment horizontal="center" vertical="center"/>
      <protection locked="0"/>
    </xf>
    <xf numFmtId="0" fontId="47" fillId="5" borderId="4" xfId="0" applyFont="1" applyFill="1" applyBorder="1" applyAlignment="1" applyProtection="1">
      <alignment vertical="center" wrapText="1"/>
      <protection locked="0"/>
    </xf>
    <xf numFmtId="0" fontId="19" fillId="0" borderId="1" xfId="0" applyFont="1" applyBorder="1">
      <alignment vertical="center"/>
    </xf>
    <xf numFmtId="0" fontId="19" fillId="5" borderId="8" xfId="0" applyFont="1" applyFill="1" applyBorder="1" applyAlignment="1" applyProtection="1">
      <alignment vertical="center"/>
      <protection locked="0"/>
    </xf>
    <xf numFmtId="0" fontId="19" fillId="6" borderId="24" xfId="0" applyFont="1" applyFill="1" applyBorder="1" applyAlignment="1" applyProtection="1">
      <alignment horizontal="center" vertical="center"/>
      <protection locked="0"/>
    </xf>
    <xf numFmtId="0" fontId="19" fillId="6" borderId="25" xfId="0" applyFont="1" applyFill="1" applyBorder="1" applyAlignment="1" applyProtection="1">
      <alignment horizontal="center" vertical="center"/>
      <protection locked="0"/>
    </xf>
    <xf numFmtId="0" fontId="47" fillId="5" borderId="5" xfId="0" applyFont="1" applyFill="1" applyBorder="1" applyAlignment="1" applyProtection="1">
      <alignment vertical="center" wrapText="1"/>
      <protection locked="0"/>
    </xf>
    <xf numFmtId="0" fontId="19" fillId="0" borderId="3" xfId="0" applyFont="1" applyBorder="1">
      <alignment vertical="center"/>
    </xf>
    <xf numFmtId="0" fontId="19" fillId="5" borderId="9" xfId="0" applyFont="1" applyFill="1" applyBorder="1" applyAlignment="1" applyProtection="1">
      <alignment vertical="center"/>
      <protection locked="0"/>
    </xf>
    <xf numFmtId="0" fontId="19" fillId="6" borderId="26" xfId="0" applyFont="1" applyFill="1" applyBorder="1" applyAlignment="1" applyProtection="1">
      <alignment horizontal="center" vertical="center"/>
      <protection locked="0"/>
    </xf>
    <xf numFmtId="0" fontId="19" fillId="6" borderId="27" xfId="0" applyFont="1" applyFill="1" applyBorder="1" applyAlignment="1" applyProtection="1">
      <alignment horizontal="center" vertical="center"/>
      <protection locked="0"/>
    </xf>
    <xf numFmtId="0" fontId="47" fillId="5" borderId="6" xfId="0" applyFont="1" applyFill="1" applyBorder="1" applyAlignment="1" applyProtection="1">
      <alignment vertical="center" wrapText="1"/>
      <protection locked="0"/>
    </xf>
    <xf numFmtId="0" fontId="19" fillId="0" borderId="0" xfId="0" applyFont="1" applyBorder="1">
      <alignment vertical="center"/>
    </xf>
    <xf numFmtId="0" fontId="41" fillId="0" borderId="0" xfId="0" applyFont="1" applyBorder="1">
      <alignment vertical="center"/>
    </xf>
    <xf numFmtId="0" fontId="62" fillId="0" borderId="14" xfId="0" applyFont="1" applyFill="1" applyBorder="1" applyAlignment="1" applyProtection="1">
      <alignment vertical="center"/>
    </xf>
    <xf numFmtId="0" fontId="62" fillId="5" borderId="7" xfId="0" applyFont="1" applyFill="1" applyBorder="1" applyAlignment="1" applyProtection="1">
      <alignment vertical="center"/>
      <protection locked="0"/>
    </xf>
    <xf numFmtId="0" fontId="62" fillId="5" borderId="8" xfId="0" applyFont="1" applyFill="1" applyBorder="1" applyAlignment="1" applyProtection="1">
      <alignment vertical="center"/>
      <protection locked="0"/>
    </xf>
    <xf numFmtId="0" fontId="62" fillId="5" borderId="9" xfId="0" applyFont="1" applyFill="1" applyBorder="1" applyAlignment="1" applyProtection="1">
      <alignment vertical="center"/>
      <protection locked="0"/>
    </xf>
    <xf numFmtId="0" fontId="62" fillId="0" borderId="34" xfId="0" applyFont="1" applyBorder="1" applyProtection="1">
      <alignment vertical="center"/>
    </xf>
    <xf numFmtId="0" fontId="62" fillId="5" borderId="11" xfId="0" applyFont="1" applyFill="1" applyBorder="1" applyProtection="1">
      <alignment vertical="center"/>
      <protection locked="0"/>
    </xf>
    <xf numFmtId="0" fontId="62" fillId="5" borderId="12" xfId="0" applyFont="1" applyFill="1" applyBorder="1" applyProtection="1">
      <alignment vertical="center"/>
      <protection locked="0"/>
    </xf>
    <xf numFmtId="0" fontId="62" fillId="5" borderId="37" xfId="0" applyFont="1" applyFill="1" applyBorder="1" applyProtection="1">
      <alignment vertical="center"/>
      <protection locked="0"/>
    </xf>
    <xf numFmtId="0" fontId="19" fillId="7" borderId="0" xfId="0" applyFont="1" applyFill="1">
      <alignment vertical="center"/>
    </xf>
    <xf numFmtId="0" fontId="19" fillId="11" borderId="0" xfId="0" applyFont="1" applyFill="1" applyAlignment="1">
      <alignment horizontal="center" vertical="center"/>
    </xf>
    <xf numFmtId="0" fontId="19" fillId="0" borderId="0" xfId="0" applyNumberFormat="1" applyFont="1">
      <alignment vertical="center"/>
    </xf>
    <xf numFmtId="0" fontId="45" fillId="8" borderId="0" xfId="0" applyNumberFormat="1" applyFont="1" applyFill="1" applyAlignment="1" applyProtection="1">
      <alignment horizontal="center" vertical="center"/>
      <protection locked="0"/>
    </xf>
    <xf numFmtId="0" fontId="19" fillId="7" borderId="0" xfId="0" applyFont="1" applyFill="1" applyAlignment="1">
      <alignment vertical="center" shrinkToFit="1"/>
    </xf>
    <xf numFmtId="0" fontId="19" fillId="0" borderId="0" xfId="0" applyNumberFormat="1" applyFont="1" applyFill="1" applyBorder="1">
      <alignment vertical="center"/>
    </xf>
    <xf numFmtId="0" fontId="19" fillId="0" borderId="0" xfId="0" applyFont="1" applyFill="1">
      <alignment vertical="center"/>
    </xf>
    <xf numFmtId="0" fontId="19" fillId="0" borderId="14" xfId="0" applyFont="1" applyFill="1" applyBorder="1" applyAlignment="1" applyProtection="1">
      <alignment horizontal="center" vertical="center"/>
    </xf>
    <xf numFmtId="0" fontId="19" fillId="5" borderId="7" xfId="0" applyFont="1" applyFill="1" applyBorder="1" applyAlignment="1" applyProtection="1">
      <alignment horizontal="center" vertical="center"/>
      <protection locked="0"/>
    </xf>
    <xf numFmtId="0" fontId="19" fillId="5" borderId="8" xfId="0" applyFont="1" applyFill="1" applyBorder="1" applyAlignment="1" applyProtection="1">
      <alignment horizontal="center" vertical="center"/>
      <protection locked="0"/>
    </xf>
    <xf numFmtId="0" fontId="19" fillId="5" borderId="9" xfId="0" applyFont="1" applyFill="1" applyBorder="1" applyAlignment="1" applyProtection="1">
      <alignment horizontal="center" vertical="center"/>
      <protection locked="0"/>
    </xf>
    <xf numFmtId="0" fontId="19" fillId="0" borderId="65" xfId="0" applyFont="1" applyFill="1" applyBorder="1" applyAlignment="1" applyProtection="1">
      <alignment horizontal="center" vertical="center"/>
    </xf>
    <xf numFmtId="0" fontId="19" fillId="6" borderId="66" xfId="0" applyFont="1" applyFill="1" applyBorder="1" applyAlignment="1" applyProtection="1">
      <alignment horizontal="center" vertical="center"/>
      <protection locked="0"/>
    </xf>
    <xf numFmtId="0" fontId="19" fillId="6" borderId="67" xfId="0" applyFont="1" applyFill="1" applyBorder="1" applyAlignment="1" applyProtection="1">
      <alignment horizontal="center" vertical="center"/>
      <protection locked="0"/>
    </xf>
    <xf numFmtId="0" fontId="19" fillId="6" borderId="68" xfId="0" applyFont="1" applyFill="1" applyBorder="1" applyAlignment="1" applyProtection="1">
      <alignment horizontal="center" vertical="center"/>
      <protection locked="0"/>
    </xf>
    <xf numFmtId="0" fontId="46" fillId="0" borderId="71" xfId="0" applyFont="1" applyBorder="1" applyAlignment="1">
      <alignment horizontal="center" vertical="center"/>
    </xf>
    <xf numFmtId="0" fontId="46" fillId="0" borderId="72" xfId="0" applyFont="1" applyBorder="1" applyAlignment="1">
      <alignment horizontal="center" vertical="center" wrapText="1"/>
    </xf>
    <xf numFmtId="0" fontId="19" fillId="0" borderId="73" xfId="0" applyFont="1" applyFill="1" applyBorder="1" applyAlignment="1" applyProtection="1">
      <alignment horizontal="center" vertical="center"/>
    </xf>
    <xf numFmtId="0" fontId="19" fillId="6" borderId="74" xfId="0" applyFont="1" applyFill="1" applyBorder="1" applyAlignment="1" applyProtection="1">
      <alignment horizontal="center" vertical="center"/>
      <protection locked="0"/>
    </xf>
    <xf numFmtId="0" fontId="19" fillId="6" borderId="75" xfId="0" applyFont="1" applyFill="1" applyBorder="1" applyAlignment="1" applyProtection="1">
      <alignment horizontal="center" vertical="center"/>
      <protection locked="0"/>
    </xf>
    <xf numFmtId="0" fontId="19" fillId="6" borderId="76" xfId="0" applyFont="1" applyFill="1" applyBorder="1" applyAlignment="1" applyProtection="1">
      <alignment horizontal="center" vertical="center"/>
      <protection locked="0"/>
    </xf>
    <xf numFmtId="0" fontId="19" fillId="0" borderId="77" xfId="0" applyFont="1" applyBorder="1" applyAlignment="1" applyProtection="1">
      <alignment horizontal="center" vertical="center"/>
    </xf>
    <xf numFmtId="0" fontId="19" fillId="0" borderId="78" xfId="0" applyFont="1" applyBorder="1" applyAlignment="1" applyProtection="1">
      <alignment horizontal="center" vertical="center"/>
    </xf>
    <xf numFmtId="0" fontId="19" fillId="0" borderId="79" xfId="0" applyFont="1" applyBorder="1" applyAlignment="1" applyProtection="1">
      <alignment horizontal="center" vertical="center"/>
    </xf>
    <xf numFmtId="0" fontId="45" fillId="0" borderId="80" xfId="0" applyFont="1" applyBorder="1" applyAlignment="1" applyProtection="1">
      <alignment horizontal="center" vertical="center"/>
    </xf>
    <xf numFmtId="0" fontId="45" fillId="0" borderId="81" xfId="0" applyFont="1" applyBorder="1" applyAlignment="1" applyProtection="1">
      <alignment horizontal="center" vertical="center"/>
    </xf>
    <xf numFmtId="0" fontId="45" fillId="0" borderId="82" xfId="0" applyFont="1" applyBorder="1" applyAlignment="1" applyProtection="1">
      <alignment horizontal="center" vertical="center"/>
    </xf>
    <xf numFmtId="0" fontId="45" fillId="6" borderId="83" xfId="0" applyFont="1" applyFill="1" applyBorder="1" applyAlignment="1" applyProtection="1">
      <alignment horizontal="center" vertical="center"/>
      <protection locked="0"/>
    </xf>
    <xf numFmtId="0" fontId="45" fillId="6" borderId="74" xfId="0" applyFont="1" applyFill="1" applyBorder="1" applyAlignment="1" applyProtection="1">
      <alignment horizontal="center" vertical="center"/>
      <protection locked="0"/>
    </xf>
    <xf numFmtId="0" fontId="45" fillId="6" borderId="69" xfId="0" applyFont="1" applyFill="1" applyBorder="1" applyAlignment="1" applyProtection="1">
      <alignment horizontal="center" vertical="center"/>
      <protection locked="0"/>
    </xf>
    <xf numFmtId="0" fontId="45" fillId="6" borderId="84" xfId="0" applyFont="1" applyFill="1" applyBorder="1" applyAlignment="1" applyProtection="1">
      <alignment horizontal="center" vertical="center"/>
      <protection locked="0"/>
    </xf>
    <xf numFmtId="0" fontId="45" fillId="6" borderId="75" xfId="0" applyFont="1" applyFill="1" applyBorder="1" applyAlignment="1" applyProtection="1">
      <alignment horizontal="center" vertical="center"/>
      <protection locked="0"/>
    </xf>
    <xf numFmtId="0" fontId="45" fillId="6" borderId="70" xfId="0" applyFont="1" applyFill="1" applyBorder="1" applyAlignment="1" applyProtection="1">
      <alignment horizontal="center" vertical="center"/>
      <protection locked="0"/>
    </xf>
    <xf numFmtId="0" fontId="45" fillId="6" borderId="85" xfId="0" applyFont="1" applyFill="1" applyBorder="1" applyAlignment="1" applyProtection="1">
      <alignment horizontal="center" vertical="center"/>
      <protection locked="0"/>
    </xf>
    <xf numFmtId="0" fontId="45" fillId="6" borderId="86" xfId="0" applyFont="1" applyFill="1" applyBorder="1" applyAlignment="1" applyProtection="1">
      <alignment horizontal="center" vertical="center"/>
      <protection locked="0"/>
    </xf>
    <xf numFmtId="0" fontId="45" fillId="6" borderId="87" xfId="0" applyFont="1" applyFill="1" applyBorder="1" applyAlignment="1" applyProtection="1">
      <alignment horizontal="center" vertical="center"/>
      <protection locked="0"/>
    </xf>
    <xf numFmtId="0" fontId="19" fillId="12" borderId="0" xfId="0" applyNumberFormat="1" applyFont="1" applyFill="1">
      <alignment vertical="center"/>
    </xf>
    <xf numFmtId="0" fontId="19" fillId="12" borderId="0" xfId="0" applyFont="1" applyFill="1">
      <alignment vertical="center"/>
    </xf>
    <xf numFmtId="0" fontId="46" fillId="0" borderId="33" xfId="0" applyFont="1" applyBorder="1" applyAlignment="1" applyProtection="1">
      <alignment vertical="center" wrapText="1"/>
    </xf>
    <xf numFmtId="0" fontId="63" fillId="0" borderId="0" xfId="0" applyFont="1" applyAlignment="1">
      <alignment horizontal="right" vertical="center"/>
    </xf>
    <xf numFmtId="0" fontId="9" fillId="0" borderId="0" xfId="0" applyFont="1" applyAlignment="1">
      <alignment horizontal="distributed" vertical="center" indent="1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66674</xdr:colOff>
      <xdr:row>23</xdr:row>
      <xdr:rowOff>85725</xdr:rowOff>
    </xdr:from>
    <xdr:to>
      <xdr:col>15</xdr:col>
      <xdr:colOff>347133</xdr:colOff>
      <xdr:row>26</xdr:row>
      <xdr:rowOff>104775</xdr:rowOff>
    </xdr:to>
    <xdr:sp macro="" textlink="">
      <xdr:nvSpPr>
        <xdr:cNvPr id="1147" name="Rectangle 2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>
          <a:spLocks noChangeArrowheads="1"/>
        </xdr:cNvSpPr>
      </xdr:nvSpPr>
      <xdr:spPr bwMode="auto">
        <a:xfrm>
          <a:off x="735541" y="3929592"/>
          <a:ext cx="7494059" cy="755650"/>
        </a:xfrm>
        <a:prstGeom prst="rect">
          <a:avLst/>
        </a:prstGeom>
        <a:solidFill>
          <a:srgbClr val="FFFFCC">
            <a:alpha val="0"/>
          </a:srgbClr>
        </a:solidFill>
        <a:ln w="50800">
          <a:solidFill>
            <a:srgbClr val="0000FF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95249</xdr:colOff>
      <xdr:row>28</xdr:row>
      <xdr:rowOff>203200</xdr:rowOff>
    </xdr:from>
    <xdr:to>
      <xdr:col>15</xdr:col>
      <xdr:colOff>364066</xdr:colOff>
      <xdr:row>36</xdr:row>
      <xdr:rowOff>25400</xdr:rowOff>
    </xdr:to>
    <xdr:sp macro="" textlink="">
      <xdr:nvSpPr>
        <xdr:cNvPr id="1148" name="Rectangle 3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>
          <a:spLocks noChangeArrowheads="1"/>
        </xdr:cNvSpPr>
      </xdr:nvSpPr>
      <xdr:spPr bwMode="auto">
        <a:xfrm>
          <a:off x="764116" y="5249333"/>
          <a:ext cx="7482417" cy="1651000"/>
        </a:xfrm>
        <a:prstGeom prst="rect">
          <a:avLst/>
        </a:prstGeom>
        <a:solidFill>
          <a:srgbClr val="FFFFCC">
            <a:alpha val="0"/>
          </a:srgbClr>
        </a:solidFill>
        <a:ln w="50800">
          <a:solidFill>
            <a:srgbClr val="CCCCFF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367434</xdr:colOff>
      <xdr:row>1</xdr:row>
      <xdr:rowOff>53975</xdr:rowOff>
    </xdr:from>
    <xdr:to>
      <xdr:col>12</xdr:col>
      <xdr:colOff>330200</xdr:colOff>
      <xdr:row>7</xdr:row>
      <xdr:rowOff>19050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6450734" y="327025"/>
          <a:ext cx="1791566" cy="1266825"/>
        </a:xfrm>
        <a:prstGeom prst="cloudCallout">
          <a:avLst>
            <a:gd name="adj1" fmla="val -59340"/>
            <a:gd name="adj2" fmla="val 40132"/>
          </a:avLst>
        </a:prstGeom>
        <a:solidFill>
          <a:srgbClr val="CCFFFF"/>
        </a:solidFill>
        <a:ln w="19050">
          <a:solidFill>
            <a:srgbClr val="0000FF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セルに値を入力後</a:t>
          </a:r>
        </a:p>
        <a:p>
          <a:pPr algn="ctr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ＴＡＢキーで</a:t>
          </a:r>
          <a:endParaRPr lang="ja-JP" altLang="en-US" sz="1200" b="0" i="0" u="none" strike="noStrike" baseline="0">
            <a:solidFill>
              <a:srgbClr val="000000"/>
            </a:solidFill>
            <a:latin typeface="MS UI Gothic"/>
            <a:ea typeface="MS UI Gothic"/>
          </a:endParaRPr>
        </a:p>
        <a:p>
          <a:pPr algn="ctr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次の入力箇所に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移動できます。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imeji@koushiken.jp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mailto:kouza@koushiken.jp?subject=&#25216;&#34899;&#35611;&#24231;&#30003;&#36796;&#12415;&#12288;&#65288;&#23398;&#26657;&#21517;&#12434;&#20837;&#21147;&#12375;&#12390;&#12367;&#12384;&#12373;&#12356;&#65289;" TargetMode="External"/><Relationship Id="rId1" Type="http://schemas.openxmlformats.org/officeDocument/2006/relationships/hyperlink" Target="mailto:n-con@kongo.ed.jp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takenaka@koushiken.jp" TargetMode="External"/><Relationship Id="rId4" Type="http://schemas.openxmlformats.org/officeDocument/2006/relationships/hyperlink" Target="mailto:14a-obata@kongo.osaka-c.ed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P39"/>
  <sheetViews>
    <sheetView showGridLines="0" showRowColHeaders="0" tabSelected="1" zoomScale="90" zoomScaleNormal="90" workbookViewId="0">
      <selection activeCell="D20" sqref="D20:H20"/>
    </sheetView>
  </sheetViews>
  <sheetFormatPr defaultRowHeight="18" customHeight="1" x14ac:dyDescent="0.2"/>
  <cols>
    <col min="1" max="1" width="0.88671875" style="9" customWidth="1"/>
    <col min="2" max="2" width="4.109375" style="9" customWidth="1"/>
    <col min="3" max="3" width="3.109375" style="9" customWidth="1"/>
    <col min="4" max="4" width="4.21875" style="9" customWidth="1"/>
    <col min="5" max="8" width="9.77734375" style="9" customWidth="1"/>
    <col min="9" max="9" width="4.77734375" style="9" customWidth="1"/>
    <col min="10" max="10" width="9.77734375" style="9" customWidth="1"/>
    <col min="11" max="16384" width="8.88671875" style="9"/>
  </cols>
  <sheetData>
    <row r="1" spans="2:12" s="1" customFormat="1" ht="5.4" customHeight="1" x14ac:dyDescent="0.2">
      <c r="C1" s="2"/>
      <c r="D1" s="2"/>
    </row>
    <row r="2" spans="2:12" s="1" customFormat="1" ht="28.2" customHeight="1" x14ac:dyDescent="0.2">
      <c r="B2" s="3" t="s">
        <v>5</v>
      </c>
      <c r="C2" s="3"/>
      <c r="D2" s="3"/>
      <c r="E2" s="3"/>
      <c r="F2" s="3"/>
      <c r="G2" s="3"/>
      <c r="H2" s="3"/>
      <c r="I2" s="3"/>
      <c r="J2" s="3"/>
      <c r="K2" s="3"/>
      <c r="L2" s="3"/>
    </row>
    <row r="3" spans="2:12" s="1" customFormat="1" ht="5.4" customHeight="1" x14ac:dyDescent="0.2">
      <c r="C3" s="2"/>
      <c r="D3" s="2"/>
    </row>
    <row r="4" spans="2:12" s="1" customFormat="1" ht="18" customHeight="1" x14ac:dyDescent="0.2">
      <c r="C4" s="2" t="s">
        <v>0</v>
      </c>
      <c r="D4" s="2"/>
    </row>
    <row r="5" spans="2:12" s="1" customFormat="1" ht="18" customHeight="1" x14ac:dyDescent="0.2">
      <c r="C5" s="4" t="s">
        <v>83</v>
      </c>
      <c r="D5" s="2"/>
    </row>
    <row r="6" spans="2:12" s="1" customFormat="1" ht="18" customHeight="1" x14ac:dyDescent="0.2">
      <c r="C6" s="2" t="s">
        <v>1</v>
      </c>
      <c r="D6" s="2"/>
    </row>
    <row r="7" spans="2:12" s="1" customFormat="1" ht="18" customHeight="1" x14ac:dyDescent="0.2">
      <c r="C7" s="2" t="s">
        <v>84</v>
      </c>
      <c r="D7" s="2"/>
    </row>
    <row r="8" spans="2:12" s="1" customFormat="1" ht="5.4" customHeight="1" x14ac:dyDescent="0.2">
      <c r="C8" s="2" t="s">
        <v>2</v>
      </c>
      <c r="D8" s="2"/>
    </row>
    <row r="9" spans="2:12" s="1" customFormat="1" ht="18" customHeight="1" x14ac:dyDescent="0.2">
      <c r="D9" s="2" t="s">
        <v>85</v>
      </c>
    </row>
    <row r="10" spans="2:12" s="1" customFormat="1" ht="5.4" customHeight="1" x14ac:dyDescent="0.2">
      <c r="C10" s="2"/>
      <c r="D10" s="2"/>
    </row>
    <row r="11" spans="2:12" s="1" customFormat="1" ht="18" customHeight="1" x14ac:dyDescent="0.2">
      <c r="C11" s="2" t="s">
        <v>86</v>
      </c>
      <c r="D11" s="2"/>
    </row>
    <row r="12" spans="2:12" s="1" customFormat="1" ht="18" customHeight="1" x14ac:dyDescent="0.2">
      <c r="C12" s="2" t="s">
        <v>87</v>
      </c>
      <c r="D12" s="2"/>
    </row>
    <row r="13" spans="2:12" s="1" customFormat="1" ht="5.4" customHeight="1" x14ac:dyDescent="0.2">
      <c r="C13" s="2"/>
      <c r="D13" s="2"/>
    </row>
    <row r="14" spans="2:12" s="1" customFormat="1" ht="18" customHeight="1" x14ac:dyDescent="0.2">
      <c r="C14" s="2" t="s">
        <v>88</v>
      </c>
      <c r="D14" s="2"/>
    </row>
    <row r="15" spans="2:12" s="1" customFormat="1" ht="18" customHeight="1" x14ac:dyDescent="0.2">
      <c r="C15" s="2" t="s">
        <v>92</v>
      </c>
      <c r="D15" s="2"/>
    </row>
    <row r="16" spans="2:12" s="1" customFormat="1" ht="18" customHeight="1" x14ac:dyDescent="0.2">
      <c r="C16" s="2" t="s">
        <v>97</v>
      </c>
      <c r="D16" s="2"/>
    </row>
    <row r="17" spans="3:11" s="1" customFormat="1" ht="18" customHeight="1" x14ac:dyDescent="0.2">
      <c r="C17" s="2" t="s">
        <v>89</v>
      </c>
      <c r="D17" s="2"/>
    </row>
    <row r="18" spans="3:11" s="1" customFormat="1" ht="5.4" customHeight="1" x14ac:dyDescent="0.2">
      <c r="C18" s="2"/>
      <c r="D18" s="2"/>
    </row>
    <row r="19" spans="3:11" s="1" customFormat="1" ht="18" customHeight="1" x14ac:dyDescent="0.2">
      <c r="C19" s="2" t="s">
        <v>90</v>
      </c>
      <c r="D19" s="2"/>
    </row>
    <row r="20" spans="3:11" s="1" customFormat="1" ht="25.2" customHeight="1" x14ac:dyDescent="0.2">
      <c r="C20" s="2"/>
      <c r="D20" s="10" t="s">
        <v>8</v>
      </c>
      <c r="E20" s="10"/>
      <c r="F20" s="10"/>
      <c r="G20" s="10"/>
      <c r="H20" s="10"/>
      <c r="I20" s="2" t="s">
        <v>3</v>
      </c>
    </row>
    <row r="21" spans="3:11" s="1" customFormat="1" ht="5.4" customHeight="1" x14ac:dyDescent="0.2">
      <c r="C21" s="2"/>
      <c r="D21" s="2"/>
    </row>
    <row r="22" spans="3:11" s="1" customFormat="1" ht="18" customHeight="1" x14ac:dyDescent="0.2">
      <c r="C22" s="2" t="s">
        <v>36</v>
      </c>
      <c r="D22" s="2"/>
    </row>
    <row r="23" spans="3:11" s="1" customFormat="1" ht="5.4" customHeight="1" x14ac:dyDescent="0.2">
      <c r="C23" s="2"/>
      <c r="D23" s="2"/>
    </row>
    <row r="24" spans="3:11" s="1" customFormat="1" ht="18" customHeight="1" x14ac:dyDescent="0.2">
      <c r="C24" s="2"/>
      <c r="D24" s="2"/>
    </row>
    <row r="25" spans="3:11" s="1" customFormat="1" ht="18" customHeight="1" x14ac:dyDescent="0.2">
      <c r="C25" s="2"/>
      <c r="D25" s="4" t="s">
        <v>4</v>
      </c>
    </row>
    <row r="26" spans="3:11" s="1" customFormat="1" ht="18" customHeight="1" x14ac:dyDescent="0.2">
      <c r="C26" s="2"/>
      <c r="D26" s="2"/>
      <c r="E26" s="5" t="s">
        <v>93</v>
      </c>
    </row>
    <row r="27" spans="3:11" s="1" customFormat="1" ht="5.4" customHeight="1" x14ac:dyDescent="0.2">
      <c r="C27" s="2"/>
      <c r="D27" s="2"/>
    </row>
    <row r="28" spans="3:11" s="1" customFormat="1" ht="18" customHeight="1" x14ac:dyDescent="0.2">
      <c r="C28" s="6" t="s">
        <v>94</v>
      </c>
      <c r="D28" s="2"/>
    </row>
    <row r="29" spans="3:11" s="1" customFormat="1" ht="18" customHeight="1" x14ac:dyDescent="0.2">
      <c r="C29" s="2"/>
      <c r="D29" s="2"/>
    </row>
    <row r="30" spans="3:11" s="1" customFormat="1" ht="18" customHeight="1" x14ac:dyDescent="0.2">
      <c r="C30" s="2"/>
      <c r="D30" s="4" t="s">
        <v>47</v>
      </c>
    </row>
    <row r="31" spans="3:11" s="1" customFormat="1" ht="18" customHeight="1" x14ac:dyDescent="0.2">
      <c r="C31" s="2"/>
      <c r="D31" s="4" t="s">
        <v>6</v>
      </c>
      <c r="J31" s="4" t="s">
        <v>7</v>
      </c>
    </row>
    <row r="32" spans="3:11" s="1" customFormat="1" ht="18" customHeight="1" x14ac:dyDescent="0.2">
      <c r="C32" s="2"/>
      <c r="D32" s="2"/>
      <c r="E32" s="1" t="s">
        <v>75</v>
      </c>
      <c r="K32" s="1" t="s">
        <v>74</v>
      </c>
    </row>
    <row r="33" spans="3:16" s="1" customFormat="1" ht="18" customHeight="1" x14ac:dyDescent="0.2">
      <c r="C33" s="2"/>
      <c r="D33" s="2"/>
      <c r="E33" s="1" t="s">
        <v>71</v>
      </c>
      <c r="K33" s="1" t="s">
        <v>76</v>
      </c>
    </row>
    <row r="34" spans="3:16" s="1" customFormat="1" ht="18" customHeight="1" x14ac:dyDescent="0.2">
      <c r="C34" s="2"/>
      <c r="D34" s="2"/>
      <c r="E34" s="1" t="s">
        <v>72</v>
      </c>
      <c r="K34" s="1" t="s">
        <v>77</v>
      </c>
    </row>
    <row r="35" spans="3:16" s="1" customFormat="1" ht="18" customHeight="1" x14ac:dyDescent="0.2">
      <c r="C35" s="2"/>
      <c r="D35" s="2"/>
      <c r="E35" s="1" t="s">
        <v>91</v>
      </c>
      <c r="K35" s="1" t="s">
        <v>78</v>
      </c>
    </row>
    <row r="36" spans="3:16" s="1" customFormat="1" ht="18" customHeight="1" x14ac:dyDescent="0.2">
      <c r="C36" s="2"/>
      <c r="D36" s="2"/>
      <c r="E36" s="7" t="s">
        <v>96</v>
      </c>
      <c r="F36" s="7"/>
      <c r="G36" s="11"/>
      <c r="H36" s="11"/>
      <c r="K36" s="8" t="s">
        <v>95</v>
      </c>
      <c r="L36" s="8"/>
      <c r="M36" s="8"/>
      <c r="N36" s="8"/>
    </row>
    <row r="37" spans="3:16" s="1" customFormat="1" ht="24.6" customHeight="1" x14ac:dyDescent="0.2">
      <c r="C37" s="2"/>
      <c r="D37" s="2"/>
      <c r="E37" s="1" t="s">
        <v>45</v>
      </c>
      <c r="F37" s="12" t="s">
        <v>80</v>
      </c>
      <c r="G37" s="12"/>
      <c r="H37" s="12"/>
      <c r="I37" s="12"/>
      <c r="J37" s="13"/>
      <c r="K37" s="1" t="s">
        <v>45</v>
      </c>
      <c r="L37" s="12" t="s">
        <v>79</v>
      </c>
      <c r="M37" s="12"/>
      <c r="N37" s="12"/>
      <c r="O37" s="12"/>
      <c r="P37" s="13"/>
    </row>
    <row r="38" spans="3:16" s="1" customFormat="1" ht="18" customHeight="1" x14ac:dyDescent="0.2">
      <c r="C38" s="2"/>
      <c r="D38" s="2"/>
    </row>
    <row r="39" spans="3:16" s="1" customFormat="1" ht="18" customHeight="1" x14ac:dyDescent="0.2">
      <c r="C39" s="2"/>
      <c r="D39" s="2"/>
    </row>
  </sheetData>
  <sheetProtection password="E082" sheet="1" objects="1" scenarios="1" selectLockedCells="1"/>
  <mergeCells count="5">
    <mergeCell ref="B2:L2"/>
    <mergeCell ref="D20:H20"/>
    <mergeCell ref="E36:H36"/>
    <mergeCell ref="F37:J37"/>
    <mergeCell ref="L37:P37"/>
  </mergeCells>
  <phoneticPr fontId="2"/>
  <hyperlinks>
    <hyperlink ref="D20" r:id="rId1" display="n-con@kongo.ed.jp" xr:uid="{00000000-0004-0000-0000-000000000000}"/>
    <hyperlink ref="D20:H20" r:id="rId2" display="kouza@koushiken.jp" xr:uid="{00000000-0004-0000-0000-000001000000}"/>
    <hyperlink ref="L37" r:id="rId3" xr:uid="{00000000-0004-0000-0000-000002000000}"/>
    <hyperlink ref="F37" r:id="rId4" display="14a-obata@kongo.osaka-c.ed.jp" xr:uid="{DD1A905B-C2C3-4D70-A018-9B711CCBDDBF}"/>
    <hyperlink ref="F37:I37" r:id="rId5" display="takenaka@koushiken.jp" xr:uid="{590A4225-0EBD-4D24-AFA8-A67200561060}"/>
  </hyperlinks>
  <pageMargins left="0.70866141732283472" right="0.70866141732283472" top="0.47244094488188981" bottom="0.35433070866141736" header="0.31496062992125984" footer="0.31496062992125984"/>
  <pageSetup paperSize="9" scale="95" orientation="landscape" horizontalDpi="4294967294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</sheetPr>
  <dimension ref="A1:J24"/>
  <sheetViews>
    <sheetView showGridLines="0" showRowColHeaders="0" zoomScaleNormal="100" workbookViewId="0">
      <selection activeCell="D5" sqref="D5:G5"/>
    </sheetView>
  </sheetViews>
  <sheetFormatPr defaultRowHeight="12.6" x14ac:dyDescent="0.2"/>
  <cols>
    <col min="1" max="1" width="2" style="16" customWidth="1"/>
    <col min="2" max="2" width="21.109375" style="16" customWidth="1"/>
    <col min="3" max="3" width="3" style="16" customWidth="1"/>
    <col min="4" max="5" width="13.33203125" style="16" customWidth="1"/>
    <col min="6" max="7" width="12" style="16" customWidth="1"/>
    <col min="8" max="8" width="19.77734375" style="16" customWidth="1"/>
    <col min="9" max="9" width="1" style="16" customWidth="1"/>
    <col min="10" max="16384" width="8.88671875" style="16"/>
  </cols>
  <sheetData>
    <row r="1" spans="1:10" ht="24" customHeight="1" x14ac:dyDescent="0.2">
      <c r="A1" s="14" t="s">
        <v>30</v>
      </c>
      <c r="B1" s="15"/>
      <c r="C1" s="15"/>
      <c r="D1" s="15"/>
      <c r="E1" s="15"/>
      <c r="F1" s="15"/>
      <c r="G1" s="15"/>
      <c r="H1" s="15"/>
      <c r="I1" s="15"/>
    </row>
    <row r="2" spans="1:10" ht="9.75" customHeight="1" x14ac:dyDescent="0.2"/>
    <row r="3" spans="1:10" ht="22.5" customHeight="1" x14ac:dyDescent="0.2">
      <c r="B3" s="17" t="s">
        <v>121</v>
      </c>
      <c r="C3" s="17"/>
      <c r="D3" s="17"/>
      <c r="E3" s="17"/>
      <c r="F3" s="17"/>
      <c r="G3" s="17"/>
      <c r="H3" s="17"/>
    </row>
    <row r="4" spans="1:10" ht="11.25" customHeight="1" x14ac:dyDescent="0.2">
      <c r="G4" s="18"/>
      <c r="H4" s="18"/>
    </row>
    <row r="5" spans="1:10" ht="26.25" customHeight="1" x14ac:dyDescent="0.2">
      <c r="B5" s="19" t="s">
        <v>10</v>
      </c>
      <c r="C5" s="19"/>
      <c r="D5" s="34"/>
      <c r="E5" s="34"/>
      <c r="F5" s="34"/>
      <c r="G5" s="34"/>
    </row>
    <row r="6" spans="1:10" ht="7.5" customHeight="1" x14ac:dyDescent="0.2">
      <c r="B6" s="20"/>
      <c r="C6" s="20"/>
    </row>
    <row r="7" spans="1:10" ht="26.25" customHeight="1" x14ac:dyDescent="0.2">
      <c r="B7" s="19" t="s">
        <v>9</v>
      </c>
      <c r="C7" s="154" t="s">
        <v>11</v>
      </c>
      <c r="D7" s="30"/>
      <c r="E7" s="30"/>
      <c r="F7" s="16" t="s">
        <v>104</v>
      </c>
    </row>
    <row r="8" spans="1:10" ht="7.5" customHeight="1" x14ac:dyDescent="0.2">
      <c r="B8" s="21"/>
      <c r="C8" s="21"/>
    </row>
    <row r="9" spans="1:10" ht="26.25" customHeight="1" x14ac:dyDescent="0.2">
      <c r="B9" s="21"/>
      <c r="C9" s="21"/>
      <c r="D9" s="153" t="s">
        <v>44</v>
      </c>
      <c r="E9" s="31"/>
      <c r="F9" s="31"/>
      <c r="G9" s="31"/>
      <c r="H9" s="31"/>
    </row>
    <row r="10" spans="1:10" ht="7.5" customHeight="1" x14ac:dyDescent="0.2">
      <c r="B10" s="21"/>
      <c r="C10" s="21"/>
      <c r="D10" s="22"/>
      <c r="E10" s="22"/>
      <c r="F10" s="22"/>
      <c r="G10" s="22"/>
      <c r="H10" s="22"/>
    </row>
    <row r="11" spans="1:10" ht="26.25" customHeight="1" x14ac:dyDescent="0.2">
      <c r="B11" s="23" t="s">
        <v>81</v>
      </c>
      <c r="C11" s="23"/>
      <c r="D11" s="32"/>
      <c r="E11" s="32"/>
      <c r="F11" s="16" t="s">
        <v>105</v>
      </c>
      <c r="H11" s="22"/>
    </row>
    <row r="13" spans="1:10" ht="26.25" customHeight="1" x14ac:dyDescent="0.2">
      <c r="B13" s="19" t="s">
        <v>61</v>
      </c>
      <c r="C13" s="19"/>
      <c r="D13" s="35"/>
      <c r="E13" s="35"/>
      <c r="F13" s="35"/>
      <c r="G13" s="35"/>
    </row>
    <row r="14" spans="1:10" ht="16.5" customHeight="1" x14ac:dyDescent="0.2">
      <c r="B14" s="21"/>
      <c r="C14" s="21"/>
      <c r="D14" s="26" t="s">
        <v>98</v>
      </c>
      <c r="E14" s="26"/>
      <c r="F14" s="26"/>
      <c r="G14" s="26"/>
      <c r="H14" s="26"/>
      <c r="I14" s="26"/>
      <c r="J14" s="26"/>
    </row>
    <row r="15" spans="1:10" ht="7.5" customHeight="1" x14ac:dyDescent="0.2">
      <c r="B15" s="21"/>
      <c r="C15" s="21"/>
      <c r="D15" s="22"/>
      <c r="E15" s="22"/>
      <c r="F15" s="22"/>
      <c r="G15" s="22"/>
      <c r="H15" s="22"/>
    </row>
    <row r="16" spans="1:10" ht="26.25" customHeight="1" x14ac:dyDescent="0.2">
      <c r="B16" s="28" t="s">
        <v>99</v>
      </c>
      <c r="C16" s="23"/>
      <c r="D16" s="33"/>
      <c r="E16" s="33"/>
      <c r="F16" s="33"/>
      <c r="G16" s="16" t="s">
        <v>106</v>
      </c>
      <c r="H16" s="22"/>
    </row>
    <row r="17" spans="2:8" ht="16.5" customHeight="1" x14ac:dyDescent="0.2">
      <c r="B17" s="29"/>
      <c r="C17" s="21"/>
      <c r="D17" s="24" t="s">
        <v>100</v>
      </c>
      <c r="E17" s="25"/>
      <c r="F17" s="25"/>
      <c r="G17" s="25"/>
      <c r="H17" s="25"/>
    </row>
    <row r="18" spans="2:8" ht="7.5" customHeight="1" x14ac:dyDescent="0.2">
      <c r="B18" s="21"/>
      <c r="C18" s="21"/>
    </row>
    <row r="19" spans="2:8" ht="26.25" customHeight="1" x14ac:dyDescent="0.2">
      <c r="B19" s="19" t="s">
        <v>33</v>
      </c>
      <c r="C19" s="19"/>
      <c r="D19" s="35"/>
      <c r="E19" s="35"/>
      <c r="F19" s="35"/>
      <c r="G19" s="36"/>
    </row>
    <row r="20" spans="2:8" ht="7.5" customHeight="1" x14ac:dyDescent="0.2">
      <c r="B20" s="21"/>
      <c r="C20" s="21"/>
      <c r="D20" s="25"/>
      <c r="E20" s="25"/>
      <c r="F20" s="25"/>
      <c r="G20" s="25"/>
      <c r="H20" s="25"/>
    </row>
    <row r="21" spans="2:8" ht="19.2" customHeight="1" x14ac:dyDescent="0.2">
      <c r="B21" s="16" t="s">
        <v>101</v>
      </c>
      <c r="C21" s="21"/>
      <c r="D21" s="25"/>
      <c r="E21" s="25"/>
      <c r="F21" s="25"/>
      <c r="G21" s="25"/>
      <c r="H21" s="25"/>
    </row>
    <row r="22" spans="2:8" ht="19.2" customHeight="1" x14ac:dyDescent="0.2">
      <c r="B22" s="27" t="s">
        <v>102</v>
      </c>
      <c r="C22" s="21"/>
      <c r="D22" s="25"/>
      <c r="E22" s="25"/>
      <c r="F22" s="25"/>
      <c r="G22" s="25"/>
      <c r="H22" s="25"/>
    </row>
    <row r="23" spans="2:8" ht="19.2" customHeight="1" x14ac:dyDescent="0.2">
      <c r="B23" s="27" t="s">
        <v>103</v>
      </c>
      <c r="C23" s="21"/>
      <c r="D23" s="25"/>
      <c r="E23" s="25"/>
      <c r="F23" s="25"/>
      <c r="G23" s="25"/>
      <c r="H23" s="25"/>
    </row>
    <row r="24" spans="2:8" ht="19.2" customHeight="1" x14ac:dyDescent="0.2">
      <c r="B24" s="27" t="s">
        <v>46</v>
      </c>
    </row>
  </sheetData>
  <sheetProtection password="E082" sheet="1" objects="1" scenarios="1" selectLockedCells="1"/>
  <mergeCells count="11">
    <mergeCell ref="D19:G19"/>
    <mergeCell ref="A1:I1"/>
    <mergeCell ref="D7:E7"/>
    <mergeCell ref="B3:H3"/>
    <mergeCell ref="D5:G5"/>
    <mergeCell ref="E9:H9"/>
    <mergeCell ref="D11:E11"/>
    <mergeCell ref="D13:G13"/>
    <mergeCell ref="D16:F16"/>
    <mergeCell ref="D14:J14"/>
    <mergeCell ref="B16:B17"/>
  </mergeCells>
  <phoneticPr fontId="2"/>
  <dataValidations count="1">
    <dataValidation imeMode="disabled" allowBlank="1" showInputMessage="1" showErrorMessage="1" sqref="D7:E7 D16 D11:E11" xr:uid="{00000000-0002-0000-0100-000000000000}"/>
  </dataValidations>
  <pageMargins left="0.70866141732283472" right="0.70866141732283472" top="0.74803149606299213" bottom="0.74803149606299213" header="0.31496062992125984" footer="0.31496062992125984"/>
  <pageSetup paperSize="9" scale="120" orientation="landscape" horizontalDpi="4294967294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N22"/>
  <sheetViews>
    <sheetView showGridLines="0" showRowColHeaders="0" zoomScaleNormal="100" workbookViewId="0">
      <pane ySplit="3" topLeftCell="A4" activePane="bottomLeft" state="frozen"/>
      <selection pane="bottomLeft" activeCell="C13" sqref="C13"/>
    </sheetView>
  </sheetViews>
  <sheetFormatPr defaultRowHeight="12.6" x14ac:dyDescent="0.2"/>
  <cols>
    <col min="1" max="1" width="0.6640625" style="9" customWidth="1"/>
    <col min="2" max="2" width="3.88671875" style="9" customWidth="1"/>
    <col min="3" max="3" width="18.6640625" style="9" customWidth="1"/>
    <col min="4" max="7" width="10.6640625" style="9" hidden="1" customWidth="1"/>
    <col min="8" max="8" width="83.21875" style="9" customWidth="1"/>
    <col min="9" max="9" width="0.33203125" style="9" customWidth="1"/>
    <col min="10" max="10" width="1.33203125" style="9" customWidth="1"/>
    <col min="11" max="16384" width="8.88671875" style="9"/>
  </cols>
  <sheetData>
    <row r="1" spans="1:14" ht="13.5" customHeight="1" x14ac:dyDescent="0.2">
      <c r="A1" s="37" t="s">
        <v>115</v>
      </c>
      <c r="B1" s="37"/>
      <c r="C1" s="37"/>
      <c r="D1" s="37"/>
      <c r="E1" s="37"/>
      <c r="F1" s="37"/>
      <c r="G1" s="37"/>
      <c r="H1" s="37"/>
      <c r="I1" s="37"/>
      <c r="J1" s="37"/>
    </row>
    <row r="2" spans="1:14" ht="13.5" customHeight="1" thickBot="1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N2" s="38" t="s">
        <v>20</v>
      </c>
    </row>
    <row r="3" spans="1:14" ht="7.5" customHeight="1" x14ac:dyDescent="0.2">
      <c r="B3" s="39"/>
      <c r="C3" s="39"/>
      <c r="D3" s="39"/>
      <c r="E3" s="39"/>
      <c r="F3" s="39"/>
      <c r="G3" s="39"/>
      <c r="H3" s="39"/>
      <c r="I3" s="39"/>
    </row>
    <row r="4" spans="1:14" ht="21" customHeight="1" x14ac:dyDescent="0.2">
      <c r="B4" s="40" t="s">
        <v>62</v>
      </c>
      <c r="C4" s="40"/>
      <c r="D4" s="41"/>
      <c r="E4" s="41"/>
      <c r="F4" s="41"/>
      <c r="G4" s="41"/>
      <c r="H4" s="42"/>
      <c r="I4" s="42"/>
      <c r="J4" s="43"/>
    </row>
    <row r="5" spans="1:14" ht="6.75" customHeight="1" x14ac:dyDescent="0.2"/>
    <row r="6" spans="1:14" ht="17.399999999999999" customHeight="1" x14ac:dyDescent="0.2">
      <c r="C6" s="9" t="s">
        <v>107</v>
      </c>
    </row>
    <row r="7" spans="1:14" ht="17.399999999999999" customHeight="1" x14ac:dyDescent="0.2">
      <c r="C7" s="9" t="s">
        <v>63</v>
      </c>
    </row>
    <row r="8" spans="1:14" ht="17.399999999999999" customHeight="1" x14ac:dyDescent="0.2">
      <c r="C8" s="58" t="s">
        <v>116</v>
      </c>
    </row>
    <row r="9" spans="1:14" ht="10.5" customHeight="1" thickBot="1" x14ac:dyDescent="0.25"/>
    <row r="10" spans="1:14" ht="21.75" customHeight="1" thickTop="1" x14ac:dyDescent="0.2">
      <c r="B10" s="44" t="s">
        <v>38</v>
      </c>
      <c r="C10" s="45" t="s">
        <v>119</v>
      </c>
      <c r="D10" s="45" t="s">
        <v>54</v>
      </c>
      <c r="E10" s="46"/>
      <c r="F10" s="46"/>
      <c r="G10" s="47"/>
      <c r="H10" s="48" t="s">
        <v>108</v>
      </c>
    </row>
    <row r="11" spans="1:14" ht="18.75" customHeight="1" thickBot="1" x14ac:dyDescent="0.25">
      <c r="B11" s="49"/>
      <c r="C11" s="50"/>
      <c r="D11" s="135" t="s">
        <v>50</v>
      </c>
      <c r="E11" s="136" t="s">
        <v>49</v>
      </c>
      <c r="F11" s="136" t="s">
        <v>48</v>
      </c>
      <c r="G11" s="137"/>
      <c r="H11" s="51"/>
    </row>
    <row r="12" spans="1:14" ht="24" customHeight="1" thickBot="1" x14ac:dyDescent="0.25">
      <c r="B12" s="59" t="s">
        <v>37</v>
      </c>
      <c r="C12" s="110" t="s">
        <v>39</v>
      </c>
      <c r="D12" s="138" t="s">
        <v>19</v>
      </c>
      <c r="E12" s="139"/>
      <c r="F12" s="139"/>
      <c r="G12" s="140"/>
      <c r="H12" s="152" t="s">
        <v>120</v>
      </c>
    </row>
    <row r="13" spans="1:14" ht="26.25" customHeight="1" x14ac:dyDescent="0.2">
      <c r="B13" s="52">
        <v>1</v>
      </c>
      <c r="C13" s="111"/>
      <c r="D13" s="141"/>
      <c r="E13" s="142"/>
      <c r="F13" s="142"/>
      <c r="G13" s="143"/>
      <c r="H13" s="53"/>
    </row>
    <row r="14" spans="1:14" ht="26.25" customHeight="1" x14ac:dyDescent="0.2">
      <c r="B14" s="54">
        <v>2</v>
      </c>
      <c r="C14" s="112"/>
      <c r="D14" s="144"/>
      <c r="E14" s="145"/>
      <c r="F14" s="145"/>
      <c r="G14" s="146"/>
      <c r="H14" s="55"/>
    </row>
    <row r="15" spans="1:14" ht="26.25" customHeight="1" x14ac:dyDescent="0.2">
      <c r="B15" s="54">
        <v>3</v>
      </c>
      <c r="C15" s="112"/>
      <c r="D15" s="144"/>
      <c r="E15" s="145"/>
      <c r="F15" s="145"/>
      <c r="G15" s="146"/>
      <c r="H15" s="55"/>
    </row>
    <row r="16" spans="1:14" ht="26.25" customHeight="1" x14ac:dyDescent="0.2">
      <c r="B16" s="54">
        <v>4</v>
      </c>
      <c r="C16" s="112"/>
      <c r="D16" s="144"/>
      <c r="E16" s="145"/>
      <c r="F16" s="145"/>
      <c r="G16" s="146"/>
      <c r="H16" s="55"/>
    </row>
    <row r="17" spans="2:8" ht="26.25" customHeight="1" thickBot="1" x14ac:dyDescent="0.25">
      <c r="B17" s="56">
        <v>5</v>
      </c>
      <c r="C17" s="113"/>
      <c r="D17" s="147"/>
      <c r="E17" s="148"/>
      <c r="F17" s="148"/>
      <c r="G17" s="149"/>
      <c r="H17" s="57"/>
    </row>
    <row r="18" spans="2:8" ht="22.5" customHeight="1" thickTop="1" x14ac:dyDescent="0.2"/>
    <row r="19" spans="2:8" ht="22.5" customHeight="1" x14ac:dyDescent="0.2"/>
    <row r="20" spans="2:8" ht="22.5" customHeight="1" x14ac:dyDescent="0.2"/>
    <row r="21" spans="2:8" ht="22.5" customHeight="1" x14ac:dyDescent="0.2"/>
    <row r="22" spans="2:8" ht="22.5" customHeight="1" x14ac:dyDescent="0.2"/>
  </sheetData>
  <sheetProtection sheet="1" objects="1" scenarios="1" selectLockedCells="1"/>
  <mergeCells count="7">
    <mergeCell ref="H4:I4"/>
    <mergeCell ref="A1:J2"/>
    <mergeCell ref="B4:C4"/>
    <mergeCell ref="C10:C11"/>
    <mergeCell ref="H10:H11"/>
    <mergeCell ref="B10:B11"/>
    <mergeCell ref="D10:G10"/>
  </mergeCells>
  <phoneticPr fontId="6"/>
  <dataValidations xWindow="291" yWindow="603" count="1">
    <dataValidation type="list" imeMode="off" allowBlank="1" showInputMessage="1" showErrorMessage="1" errorTitle="不正な値です" error="参加部門に ○ を入力してください。_x000a_" promptTitle="参加希望の講座に ○ を入力" prompt="マウスで選択できます。" sqref="D13:G17" xr:uid="{00000000-0002-0000-0200-000000000000}">
      <formula1>$N$1:$N$2</formula1>
    </dataValidation>
  </dataValidations>
  <pageMargins left="0.70866141732283472" right="0.70866141732283472" top="0.74803149606299213" bottom="0.74803149606299213" header="0.31496062992125984" footer="0.31496062992125984"/>
  <pageSetup paperSize="9" scale="12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FFFF00"/>
  </sheetPr>
  <dimension ref="B1:AZ40"/>
  <sheetViews>
    <sheetView showGridLines="0" showRowColHeaders="0" zoomScaleNormal="100" workbookViewId="0">
      <pane xSplit="5" ySplit="7" topLeftCell="F8" activePane="bottomRight" state="frozen"/>
      <selection pane="topRight" activeCell="G1" sqref="G1"/>
      <selection pane="bottomLeft" activeCell="A8" sqref="A8"/>
      <selection pane="bottomRight" activeCell="D9" sqref="D9"/>
    </sheetView>
  </sheetViews>
  <sheetFormatPr defaultRowHeight="12.6" x14ac:dyDescent="0.2"/>
  <cols>
    <col min="1" max="1" width="0.88671875" style="9" customWidth="1"/>
    <col min="2" max="2" width="1.21875" style="9" customWidth="1"/>
    <col min="3" max="3" width="4.109375" style="9" customWidth="1"/>
    <col min="4" max="4" width="5" style="9" customWidth="1"/>
    <col min="5" max="5" width="15" style="9" customWidth="1"/>
    <col min="6" max="6" width="26.5546875" style="9" customWidth="1"/>
    <col min="7" max="9" width="11.109375" style="9" customWidth="1"/>
    <col min="10" max="10" width="11.109375" style="9" hidden="1" customWidth="1"/>
    <col min="11" max="11" width="12.88671875" style="9" customWidth="1"/>
    <col min="12" max="12" width="35.109375" style="9" customWidth="1"/>
    <col min="13" max="13" width="0.88671875" style="9" customWidth="1"/>
    <col min="14" max="16" width="9" style="38"/>
    <col min="17" max="18" width="5.109375" style="38" customWidth="1"/>
    <col min="19" max="52" width="9" style="38"/>
    <col min="53" max="16384" width="8.88671875" style="9"/>
  </cols>
  <sheetData>
    <row r="1" spans="2:19" ht="13.5" customHeight="1" x14ac:dyDescent="0.2">
      <c r="B1" s="60" t="s">
        <v>110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R1" s="38" t="s">
        <v>12</v>
      </c>
    </row>
    <row r="2" spans="2:19" ht="13.5" customHeight="1" thickBot="1" x14ac:dyDescent="0.25"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Q2" s="38" t="s">
        <v>20</v>
      </c>
      <c r="R2" s="38" t="s">
        <v>13</v>
      </c>
      <c r="S2" s="38" t="s">
        <v>43</v>
      </c>
    </row>
    <row r="3" spans="2:19" ht="4.5" customHeight="1" thickBot="1" x14ac:dyDescent="0.25"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2:19" ht="28.5" customHeight="1" thickTop="1" thickBot="1" x14ac:dyDescent="0.25">
      <c r="C4" s="61" t="s">
        <v>18</v>
      </c>
      <c r="D4" s="62"/>
      <c r="E4" s="63"/>
      <c r="F4" s="64" t="str">
        <f>"合計 "&amp;DBCS(COUNTA(E9:E38))&amp;" 名"</f>
        <v>合計 ０ 名</v>
      </c>
      <c r="G4" s="65" t="str">
        <f>"アナ "&amp;COUNTA(G9:G38)&amp;" 名"</f>
        <v>アナ 0 名</v>
      </c>
      <c r="H4" s="129" t="str">
        <f>"朗読 "&amp;COUNTA(H9:H38)&amp;" 名"</f>
        <v>朗読 0 名</v>
      </c>
      <c r="I4" s="129" t="str">
        <f>"ドキュ "&amp;COUNTA(I9:I38)&amp;" 名"</f>
        <v>ドキュ 0 名</v>
      </c>
      <c r="J4" s="66" t="str">
        <f>"ドラ "&amp;COUNTA(J9:J38)&amp;" 名"</f>
        <v>ドラ 0 名</v>
      </c>
      <c r="K4" s="67" t="s">
        <v>73</v>
      </c>
      <c r="L4" s="68"/>
    </row>
    <row r="5" spans="2:19" ht="4.5" customHeight="1" thickTop="1" thickBot="1" x14ac:dyDescent="0.25"/>
    <row r="6" spans="2:19" ht="36.75" customHeight="1" x14ac:dyDescent="0.2">
      <c r="C6" s="69" t="s">
        <v>16</v>
      </c>
      <c r="D6" s="70" t="s">
        <v>14</v>
      </c>
      <c r="E6" s="70" t="s">
        <v>111</v>
      </c>
      <c r="F6" s="70" t="s">
        <v>112</v>
      </c>
      <c r="G6" s="71" t="s">
        <v>113</v>
      </c>
      <c r="H6" s="72"/>
      <c r="I6" s="72"/>
      <c r="J6" s="73"/>
      <c r="K6" s="74" t="s">
        <v>64</v>
      </c>
      <c r="L6" s="75" t="s">
        <v>114</v>
      </c>
    </row>
    <row r="7" spans="2:19" ht="42" customHeight="1" thickBot="1" x14ac:dyDescent="0.25">
      <c r="C7" s="76"/>
      <c r="D7" s="77"/>
      <c r="E7" s="78"/>
      <c r="F7" s="78"/>
      <c r="G7" s="79" t="s">
        <v>55</v>
      </c>
      <c r="H7" s="130" t="s">
        <v>56</v>
      </c>
      <c r="I7" s="80" t="s">
        <v>53</v>
      </c>
      <c r="J7" s="81" t="s">
        <v>51</v>
      </c>
      <c r="K7" s="82"/>
      <c r="L7" s="83"/>
    </row>
    <row r="8" spans="2:19" ht="18" customHeight="1" thickTop="1" thickBot="1" x14ac:dyDescent="0.25">
      <c r="C8" s="84" t="s">
        <v>21</v>
      </c>
      <c r="D8" s="121">
        <v>1</v>
      </c>
      <c r="E8" s="106" t="s">
        <v>34</v>
      </c>
      <c r="F8" s="85" t="s">
        <v>35</v>
      </c>
      <c r="G8" s="86" t="s">
        <v>19</v>
      </c>
      <c r="H8" s="131"/>
      <c r="I8" s="87"/>
      <c r="J8" s="125"/>
      <c r="K8" s="125" t="s">
        <v>109</v>
      </c>
      <c r="L8" s="88"/>
      <c r="Q8" s="38" t="s">
        <v>65</v>
      </c>
    </row>
    <row r="9" spans="2:19" ht="18.75" customHeight="1" x14ac:dyDescent="0.2">
      <c r="C9" s="89">
        <v>1</v>
      </c>
      <c r="D9" s="122"/>
      <c r="E9" s="107"/>
      <c r="F9" s="90"/>
      <c r="G9" s="91"/>
      <c r="H9" s="132"/>
      <c r="I9" s="92"/>
      <c r="J9" s="126"/>
      <c r="K9" s="126"/>
      <c r="L9" s="93"/>
      <c r="Q9" s="38" t="s">
        <v>66</v>
      </c>
    </row>
    <row r="10" spans="2:19" ht="18.75" customHeight="1" x14ac:dyDescent="0.2">
      <c r="C10" s="94">
        <v>2</v>
      </c>
      <c r="D10" s="123"/>
      <c r="E10" s="108"/>
      <c r="F10" s="95"/>
      <c r="G10" s="96"/>
      <c r="H10" s="133"/>
      <c r="I10" s="97"/>
      <c r="J10" s="127"/>
      <c r="K10" s="127"/>
      <c r="L10" s="98"/>
      <c r="Q10" s="38" t="s">
        <v>68</v>
      </c>
    </row>
    <row r="11" spans="2:19" ht="18.75" customHeight="1" x14ac:dyDescent="0.2">
      <c r="C11" s="94">
        <v>3</v>
      </c>
      <c r="D11" s="123"/>
      <c r="E11" s="108"/>
      <c r="F11" s="95"/>
      <c r="G11" s="96"/>
      <c r="H11" s="133"/>
      <c r="I11" s="97"/>
      <c r="J11" s="127"/>
      <c r="K11" s="127"/>
      <c r="L11" s="98"/>
      <c r="Q11" s="38" t="s">
        <v>67</v>
      </c>
    </row>
    <row r="12" spans="2:19" ht="18.75" customHeight="1" x14ac:dyDescent="0.2">
      <c r="C12" s="94">
        <v>4</v>
      </c>
      <c r="D12" s="123"/>
      <c r="E12" s="108"/>
      <c r="F12" s="95"/>
      <c r="G12" s="96"/>
      <c r="H12" s="133"/>
      <c r="I12" s="97"/>
      <c r="J12" s="127"/>
      <c r="K12" s="127"/>
      <c r="L12" s="98"/>
      <c r="Q12" s="38" t="s">
        <v>69</v>
      </c>
    </row>
    <row r="13" spans="2:19" ht="18.75" customHeight="1" x14ac:dyDescent="0.2">
      <c r="C13" s="94">
        <v>5</v>
      </c>
      <c r="D13" s="123"/>
      <c r="E13" s="108"/>
      <c r="F13" s="95"/>
      <c r="G13" s="96"/>
      <c r="H13" s="133"/>
      <c r="I13" s="97"/>
      <c r="J13" s="127"/>
      <c r="K13" s="127"/>
      <c r="L13" s="98"/>
    </row>
    <row r="14" spans="2:19" ht="18.75" customHeight="1" x14ac:dyDescent="0.2">
      <c r="C14" s="94">
        <v>6</v>
      </c>
      <c r="D14" s="123"/>
      <c r="E14" s="108"/>
      <c r="F14" s="95"/>
      <c r="G14" s="96"/>
      <c r="H14" s="133"/>
      <c r="I14" s="97"/>
      <c r="J14" s="127"/>
      <c r="K14" s="127"/>
      <c r="L14" s="98"/>
    </row>
    <row r="15" spans="2:19" ht="18.75" customHeight="1" x14ac:dyDescent="0.2">
      <c r="C15" s="94">
        <v>7</v>
      </c>
      <c r="D15" s="123"/>
      <c r="E15" s="108"/>
      <c r="F15" s="95"/>
      <c r="G15" s="96"/>
      <c r="H15" s="133"/>
      <c r="I15" s="97"/>
      <c r="J15" s="127"/>
      <c r="K15" s="127"/>
      <c r="L15" s="98"/>
    </row>
    <row r="16" spans="2:19" ht="18.75" customHeight="1" x14ac:dyDescent="0.2">
      <c r="C16" s="94">
        <v>8</v>
      </c>
      <c r="D16" s="123"/>
      <c r="E16" s="108"/>
      <c r="F16" s="95"/>
      <c r="G16" s="96"/>
      <c r="H16" s="133"/>
      <c r="I16" s="97"/>
      <c r="J16" s="127"/>
      <c r="K16" s="127"/>
      <c r="L16" s="98"/>
    </row>
    <row r="17" spans="3:12" ht="18.75" customHeight="1" x14ac:dyDescent="0.2">
      <c r="C17" s="94">
        <v>9</v>
      </c>
      <c r="D17" s="123"/>
      <c r="E17" s="108"/>
      <c r="F17" s="95"/>
      <c r="G17" s="96"/>
      <c r="H17" s="133"/>
      <c r="I17" s="97"/>
      <c r="J17" s="127"/>
      <c r="K17" s="127"/>
      <c r="L17" s="98"/>
    </row>
    <row r="18" spans="3:12" ht="18.75" customHeight="1" x14ac:dyDescent="0.2">
      <c r="C18" s="94">
        <v>10</v>
      </c>
      <c r="D18" s="123"/>
      <c r="E18" s="108"/>
      <c r="F18" s="95"/>
      <c r="G18" s="96"/>
      <c r="H18" s="133"/>
      <c r="I18" s="97"/>
      <c r="J18" s="127"/>
      <c r="K18" s="127"/>
      <c r="L18" s="98"/>
    </row>
    <row r="19" spans="3:12" ht="18.75" customHeight="1" x14ac:dyDescent="0.2">
      <c r="C19" s="94">
        <v>11</v>
      </c>
      <c r="D19" s="123"/>
      <c r="E19" s="108"/>
      <c r="F19" s="95"/>
      <c r="G19" s="96"/>
      <c r="H19" s="133"/>
      <c r="I19" s="97"/>
      <c r="J19" s="127"/>
      <c r="K19" s="127"/>
      <c r="L19" s="98"/>
    </row>
    <row r="20" spans="3:12" ht="18.75" customHeight="1" x14ac:dyDescent="0.2">
      <c r="C20" s="94">
        <v>12</v>
      </c>
      <c r="D20" s="123"/>
      <c r="E20" s="108"/>
      <c r="F20" s="95"/>
      <c r="G20" s="96"/>
      <c r="H20" s="133"/>
      <c r="I20" s="97"/>
      <c r="J20" s="127"/>
      <c r="K20" s="127"/>
      <c r="L20" s="98"/>
    </row>
    <row r="21" spans="3:12" ht="18.75" customHeight="1" x14ac:dyDescent="0.2">
      <c r="C21" s="94">
        <v>13</v>
      </c>
      <c r="D21" s="123"/>
      <c r="E21" s="108"/>
      <c r="F21" s="95"/>
      <c r="G21" s="96"/>
      <c r="H21" s="133"/>
      <c r="I21" s="97"/>
      <c r="J21" s="127"/>
      <c r="K21" s="127"/>
      <c r="L21" s="98"/>
    </row>
    <row r="22" spans="3:12" ht="18.75" customHeight="1" x14ac:dyDescent="0.2">
      <c r="C22" s="94">
        <v>14</v>
      </c>
      <c r="D22" s="123"/>
      <c r="E22" s="108"/>
      <c r="F22" s="95"/>
      <c r="G22" s="96"/>
      <c r="H22" s="133"/>
      <c r="I22" s="97"/>
      <c r="J22" s="127"/>
      <c r="K22" s="127"/>
      <c r="L22" s="98"/>
    </row>
    <row r="23" spans="3:12" ht="18.75" customHeight="1" x14ac:dyDescent="0.2">
      <c r="C23" s="94">
        <v>15</v>
      </c>
      <c r="D23" s="123"/>
      <c r="E23" s="108"/>
      <c r="F23" s="95"/>
      <c r="G23" s="96"/>
      <c r="H23" s="133"/>
      <c r="I23" s="97"/>
      <c r="J23" s="127"/>
      <c r="K23" s="127"/>
      <c r="L23" s="98"/>
    </row>
    <row r="24" spans="3:12" ht="18.75" customHeight="1" x14ac:dyDescent="0.2">
      <c r="C24" s="94">
        <v>16</v>
      </c>
      <c r="D24" s="123"/>
      <c r="E24" s="108"/>
      <c r="F24" s="95"/>
      <c r="G24" s="96"/>
      <c r="H24" s="133"/>
      <c r="I24" s="97"/>
      <c r="J24" s="127"/>
      <c r="K24" s="127"/>
      <c r="L24" s="98"/>
    </row>
    <row r="25" spans="3:12" ht="18.75" customHeight="1" x14ac:dyDescent="0.2">
      <c r="C25" s="94">
        <v>17</v>
      </c>
      <c r="D25" s="123"/>
      <c r="E25" s="108"/>
      <c r="F25" s="95"/>
      <c r="G25" s="96"/>
      <c r="H25" s="133"/>
      <c r="I25" s="97"/>
      <c r="J25" s="127"/>
      <c r="K25" s="127"/>
      <c r="L25" s="98"/>
    </row>
    <row r="26" spans="3:12" ht="18.75" customHeight="1" x14ac:dyDescent="0.2">
      <c r="C26" s="94">
        <v>18</v>
      </c>
      <c r="D26" s="123"/>
      <c r="E26" s="108"/>
      <c r="F26" s="95"/>
      <c r="G26" s="96"/>
      <c r="H26" s="133"/>
      <c r="I26" s="97"/>
      <c r="J26" s="127"/>
      <c r="K26" s="127"/>
      <c r="L26" s="98"/>
    </row>
    <row r="27" spans="3:12" ht="18.75" customHeight="1" x14ac:dyDescent="0.2">
      <c r="C27" s="94">
        <v>19</v>
      </c>
      <c r="D27" s="123"/>
      <c r="E27" s="108"/>
      <c r="F27" s="95"/>
      <c r="G27" s="96"/>
      <c r="H27" s="133"/>
      <c r="I27" s="97"/>
      <c r="J27" s="127"/>
      <c r="K27" s="127"/>
      <c r="L27" s="98"/>
    </row>
    <row r="28" spans="3:12" ht="18.75" customHeight="1" x14ac:dyDescent="0.2">
      <c r="C28" s="94">
        <v>20</v>
      </c>
      <c r="D28" s="123"/>
      <c r="E28" s="108"/>
      <c r="F28" s="95"/>
      <c r="G28" s="96"/>
      <c r="H28" s="133"/>
      <c r="I28" s="97"/>
      <c r="J28" s="127"/>
      <c r="K28" s="127"/>
      <c r="L28" s="98"/>
    </row>
    <row r="29" spans="3:12" ht="18.75" customHeight="1" x14ac:dyDescent="0.2">
      <c r="C29" s="94">
        <v>21</v>
      </c>
      <c r="D29" s="123"/>
      <c r="E29" s="108"/>
      <c r="F29" s="95"/>
      <c r="G29" s="96"/>
      <c r="H29" s="133"/>
      <c r="I29" s="97"/>
      <c r="J29" s="127"/>
      <c r="K29" s="127"/>
      <c r="L29" s="98"/>
    </row>
    <row r="30" spans="3:12" ht="18.75" customHeight="1" x14ac:dyDescent="0.2">
      <c r="C30" s="94">
        <v>22</v>
      </c>
      <c r="D30" s="123"/>
      <c r="E30" s="108"/>
      <c r="F30" s="95"/>
      <c r="G30" s="96"/>
      <c r="H30" s="133"/>
      <c r="I30" s="97"/>
      <c r="J30" s="127"/>
      <c r="K30" s="127"/>
      <c r="L30" s="98"/>
    </row>
    <row r="31" spans="3:12" ht="18.75" customHeight="1" x14ac:dyDescent="0.2">
      <c r="C31" s="94">
        <v>23</v>
      </c>
      <c r="D31" s="123"/>
      <c r="E31" s="108"/>
      <c r="F31" s="95"/>
      <c r="G31" s="96"/>
      <c r="H31" s="133"/>
      <c r="I31" s="97"/>
      <c r="J31" s="127"/>
      <c r="K31" s="127"/>
      <c r="L31" s="98"/>
    </row>
    <row r="32" spans="3:12" ht="18.75" customHeight="1" x14ac:dyDescent="0.2">
      <c r="C32" s="94">
        <v>24</v>
      </c>
      <c r="D32" s="123"/>
      <c r="E32" s="108"/>
      <c r="F32" s="95"/>
      <c r="G32" s="96"/>
      <c r="H32" s="133"/>
      <c r="I32" s="97"/>
      <c r="J32" s="127"/>
      <c r="K32" s="127"/>
      <c r="L32" s="98"/>
    </row>
    <row r="33" spans="3:52" ht="18.75" customHeight="1" x14ac:dyDescent="0.2">
      <c r="C33" s="94">
        <v>25</v>
      </c>
      <c r="D33" s="123"/>
      <c r="E33" s="108"/>
      <c r="F33" s="95"/>
      <c r="G33" s="96"/>
      <c r="H33" s="133"/>
      <c r="I33" s="97"/>
      <c r="J33" s="127"/>
      <c r="K33" s="127"/>
      <c r="L33" s="98"/>
    </row>
    <row r="34" spans="3:52" ht="18.75" customHeight="1" x14ac:dyDescent="0.2">
      <c r="C34" s="94">
        <v>26</v>
      </c>
      <c r="D34" s="123"/>
      <c r="E34" s="108"/>
      <c r="F34" s="95"/>
      <c r="G34" s="96"/>
      <c r="H34" s="133"/>
      <c r="I34" s="97"/>
      <c r="J34" s="127"/>
      <c r="K34" s="127"/>
      <c r="L34" s="98"/>
    </row>
    <row r="35" spans="3:52" ht="18.75" customHeight="1" x14ac:dyDescent="0.2">
      <c r="C35" s="94">
        <v>27</v>
      </c>
      <c r="D35" s="123"/>
      <c r="E35" s="108"/>
      <c r="F35" s="95"/>
      <c r="G35" s="96"/>
      <c r="H35" s="133"/>
      <c r="I35" s="97"/>
      <c r="J35" s="127"/>
      <c r="K35" s="127"/>
      <c r="L35" s="98"/>
    </row>
    <row r="36" spans="3:52" ht="18.75" customHeight="1" x14ac:dyDescent="0.2">
      <c r="C36" s="94">
        <v>28</v>
      </c>
      <c r="D36" s="123"/>
      <c r="E36" s="108"/>
      <c r="F36" s="95"/>
      <c r="G36" s="96"/>
      <c r="H36" s="133"/>
      <c r="I36" s="97"/>
      <c r="J36" s="127"/>
      <c r="K36" s="127"/>
      <c r="L36" s="98"/>
    </row>
    <row r="37" spans="3:52" ht="18.75" customHeight="1" x14ac:dyDescent="0.2">
      <c r="C37" s="94">
        <v>29</v>
      </c>
      <c r="D37" s="123"/>
      <c r="E37" s="108"/>
      <c r="F37" s="95"/>
      <c r="G37" s="96"/>
      <c r="H37" s="133"/>
      <c r="I37" s="97"/>
      <c r="J37" s="127"/>
      <c r="K37" s="127"/>
      <c r="L37" s="98"/>
    </row>
    <row r="38" spans="3:52" ht="18.75" customHeight="1" thickBot="1" x14ac:dyDescent="0.25">
      <c r="C38" s="99">
        <v>30</v>
      </c>
      <c r="D38" s="124"/>
      <c r="E38" s="109"/>
      <c r="F38" s="100"/>
      <c r="G38" s="101"/>
      <c r="H38" s="134"/>
      <c r="I38" s="102"/>
      <c r="J38" s="128"/>
      <c r="K38" s="128"/>
      <c r="L38" s="103"/>
    </row>
    <row r="39" spans="3:52" s="104" customFormat="1" ht="5.0999999999999996" customHeight="1" x14ac:dyDescent="0.2">
      <c r="C39" s="39"/>
      <c r="D39" s="39"/>
      <c r="E39" s="39"/>
      <c r="F39" s="39"/>
      <c r="G39" s="39"/>
      <c r="H39" s="39"/>
      <c r="I39" s="39"/>
      <c r="J39" s="39"/>
      <c r="K39" s="39"/>
      <c r="L39" s="39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5"/>
      <c r="AP39" s="105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</row>
    <row r="40" spans="3:52" x14ac:dyDescent="0.2">
      <c r="C40" s="104"/>
      <c r="D40" s="104"/>
      <c r="E40" s="104"/>
      <c r="F40" s="104"/>
      <c r="G40" s="104"/>
      <c r="H40" s="104"/>
      <c r="I40" s="104"/>
      <c r="J40" s="104"/>
      <c r="K40" s="104"/>
      <c r="L40" s="104"/>
    </row>
  </sheetData>
  <sheetProtection password="E082" sheet="1" objects="1" scenarios="1" selectLockedCells="1"/>
  <mergeCells count="10">
    <mergeCell ref="B1:M2"/>
    <mergeCell ref="C6:C7"/>
    <mergeCell ref="D6:D7"/>
    <mergeCell ref="E6:E7"/>
    <mergeCell ref="F6:F7"/>
    <mergeCell ref="L6:L7"/>
    <mergeCell ref="C4:E4"/>
    <mergeCell ref="G6:J6"/>
    <mergeCell ref="K6:K7"/>
    <mergeCell ref="K4:L4"/>
  </mergeCells>
  <phoneticPr fontId="2"/>
  <dataValidations xWindow="611" yWindow="439" count="6">
    <dataValidation type="whole" imeMode="disabled" allowBlank="1" showErrorMessage="1" errorTitle="不正な値です" error="学年を 数値のみで入力してください。_x000a_" sqref="D8:D38" xr:uid="{00000000-0002-0000-0300-000000000000}">
      <formula1>0</formula1>
      <formula2>5</formula2>
    </dataValidation>
    <dataValidation imeMode="hiragana" allowBlank="1" showInputMessage="1" showErrorMessage="1" sqref="F8:F38" xr:uid="{00000000-0002-0000-0300-000001000000}"/>
    <dataValidation imeMode="on" allowBlank="1" showInputMessage="1" showErrorMessage="1" sqref="E8:E38 L8:L38" xr:uid="{00000000-0002-0000-0300-000002000000}"/>
    <dataValidation type="list" imeMode="off" allowBlank="1" showInputMessage="1" showErrorMessage="1" errorTitle="不正な値です" error="参加部門に ○ を入力してください。_x000a_" promptTitle="希望の部門に ○ を入力" prompt="マウスで選択できます。" sqref="G8:J38" xr:uid="{00000000-0002-0000-0300-000003000000}">
      <formula1>$Q$1:$Q$2</formula1>
    </dataValidation>
    <dataValidation type="list" imeMode="off" allowBlank="1" showInputMessage="1" showErrorMessage="1" errorTitle="不正な値です" error="参加部門に ○ を入力してください。_x000a_" promptTitle="希望の部門に ○ を入力" prompt="マウスで選択できます。" sqref="K8" xr:uid="{0DF305A8-AD60-4305-BA6E-F35F6D407744}">
      <formula1>$Q$8:$Q$12</formula1>
    </dataValidation>
    <dataValidation type="list" imeMode="off" allowBlank="1" showInputMessage="1" showErrorMessage="1" errorTitle="不正な値です" error="参加部門に ○ を入力してください。_x000a_" promptTitle="参加部門を選択" prompt="マウスで選択できます。" sqref="K9:K38" xr:uid="{B1E857F7-51C2-44CE-827A-EC8F98B658FC}">
      <formula1>$Q$8:$Q$12</formula1>
    </dataValidation>
  </dataValidations>
  <pageMargins left="0.39370078740157483" right="0.39370078740157483" top="0.31496062992125984" bottom="0.23622047244094491" header="0.27559055118110237" footer="0.27559055118110237"/>
  <pageSetup paperSize="9" scale="82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36990-12D5-4C15-B5AE-60D3C0BE1CEF}">
  <dimension ref="A1:L39"/>
  <sheetViews>
    <sheetView zoomScale="60" zoomScaleNormal="60" workbookViewId="0">
      <selection activeCell="B2" sqref="B2"/>
    </sheetView>
  </sheetViews>
  <sheetFormatPr defaultRowHeight="12.6" x14ac:dyDescent="0.2"/>
  <cols>
    <col min="1" max="1" width="7.77734375" style="9" customWidth="1"/>
    <col min="2" max="2" width="7.88671875" style="9" customWidth="1"/>
    <col min="3" max="3" width="19" style="9" customWidth="1"/>
    <col min="4" max="4" width="15.77734375" style="9" customWidth="1"/>
    <col min="5" max="12" width="10.33203125" style="9" customWidth="1"/>
    <col min="13" max="13" width="9.6640625" style="9" customWidth="1"/>
    <col min="14" max="15" width="9.109375" style="9" customWidth="1"/>
    <col min="16" max="16384" width="8.88671875" style="9"/>
  </cols>
  <sheetData>
    <row r="1" spans="1:12" ht="12.75" customHeight="1" x14ac:dyDescent="0.2">
      <c r="A1" s="114" t="s">
        <v>22</v>
      </c>
      <c r="B1" s="114" t="s">
        <v>26</v>
      </c>
      <c r="C1" s="114" t="s">
        <v>27</v>
      </c>
      <c r="D1" s="114" t="s">
        <v>11</v>
      </c>
      <c r="E1" s="114" t="s">
        <v>28</v>
      </c>
      <c r="F1" s="114" t="s">
        <v>29</v>
      </c>
      <c r="G1" s="114" t="s">
        <v>52</v>
      </c>
      <c r="H1" s="114" t="s">
        <v>32</v>
      </c>
      <c r="I1" s="114" t="s">
        <v>31</v>
      </c>
      <c r="J1" s="115" t="s">
        <v>60</v>
      </c>
      <c r="K1" s="115" t="s">
        <v>82</v>
      </c>
    </row>
    <row r="2" spans="1:12" ht="18" customHeight="1" x14ac:dyDescent="0.2">
      <c r="A2" s="116" t="s">
        <v>23</v>
      </c>
      <c r="B2" s="117"/>
      <c r="C2" s="116">
        <f>学校情報!$D$5</f>
        <v>0</v>
      </c>
      <c r="D2" s="116" t="str">
        <f>ASC(学校情報!$D$7)</f>
        <v/>
      </c>
      <c r="E2" s="116" t="str">
        <f>DBCS(学校情報!$E$9)</f>
        <v/>
      </c>
      <c r="F2" s="116" t="str">
        <f>ASC(学校情報!$D$11)</f>
        <v/>
      </c>
      <c r="G2" s="116" t="str">
        <f>ASC(学校情報!$D$16)</f>
        <v/>
      </c>
      <c r="H2" s="116" t="str">
        <f>DBCS(TRIM(学校情報!$D$13))</f>
        <v/>
      </c>
      <c r="I2" s="116" t="str">
        <f>DBCS(TRIM(学校情報!$D$19))</f>
        <v/>
      </c>
      <c r="J2" s="9">
        <f>COUNTA(参加者名簿!E9:E38)</f>
        <v>0</v>
      </c>
      <c r="K2" s="9">
        <f>J2*300</f>
        <v>0</v>
      </c>
    </row>
    <row r="3" spans="1:12" ht="12.75" customHeight="1" x14ac:dyDescent="0.2">
      <c r="A3" s="114" t="s">
        <v>22</v>
      </c>
      <c r="B3" s="114" t="s">
        <v>26</v>
      </c>
      <c r="C3" s="118" t="s">
        <v>15</v>
      </c>
      <c r="D3" s="114" t="s">
        <v>42</v>
      </c>
      <c r="E3" s="114" t="s">
        <v>117</v>
      </c>
      <c r="F3" s="114" t="s">
        <v>117</v>
      </c>
      <c r="G3" s="114" t="s">
        <v>117</v>
      </c>
      <c r="H3" s="114" t="s">
        <v>117</v>
      </c>
      <c r="I3" s="118" t="s">
        <v>17</v>
      </c>
    </row>
    <row r="4" spans="1:12" ht="12.75" customHeight="1" x14ac:dyDescent="0.2">
      <c r="A4" s="116" t="s">
        <v>40</v>
      </c>
      <c r="B4" s="9">
        <f>$B$2</f>
        <v>0</v>
      </c>
      <c r="C4" s="116">
        <v>1</v>
      </c>
      <c r="D4" s="116" t="str">
        <f>DBCS(TRIM(引率者名簿!C13))</f>
        <v/>
      </c>
      <c r="E4" s="150" t="str">
        <f>IF(引率者名簿!D13="","",引率者名簿!D13)</f>
        <v/>
      </c>
      <c r="F4" s="150" t="str">
        <f>IF(引率者名簿!E13="","",引率者名簿!E13)</f>
        <v/>
      </c>
      <c r="G4" s="150" t="str">
        <f>IF(引率者名簿!F13="","",引率者名簿!F13)</f>
        <v/>
      </c>
      <c r="H4" s="150" t="str">
        <f>IF(引率者名簿!G13="","",引率者名簿!G13)</f>
        <v/>
      </c>
      <c r="I4" s="116" t="str">
        <f>IF(引率者名簿!H13="","",CLEAN(引率者名簿!H13))</f>
        <v/>
      </c>
    </row>
    <row r="5" spans="1:12" ht="12.75" customHeight="1" x14ac:dyDescent="0.2">
      <c r="A5" s="116" t="s">
        <v>40</v>
      </c>
      <c r="B5" s="9">
        <f>$B$2</f>
        <v>0</v>
      </c>
      <c r="C5" s="116">
        <v>2</v>
      </c>
      <c r="D5" s="116" t="str">
        <f>DBCS(TRIM(引率者名簿!C14))</f>
        <v/>
      </c>
      <c r="E5" s="150" t="str">
        <f>IF(引率者名簿!D14="","",引率者名簿!D14)</f>
        <v/>
      </c>
      <c r="F5" s="150" t="str">
        <f>IF(引率者名簿!E14="","",引率者名簿!E14)</f>
        <v/>
      </c>
      <c r="G5" s="150" t="str">
        <f>IF(引率者名簿!F14="","",引率者名簿!F14)</f>
        <v/>
      </c>
      <c r="H5" s="150" t="str">
        <f>IF(引率者名簿!G14="","",引率者名簿!G14)</f>
        <v/>
      </c>
      <c r="I5" s="116" t="str">
        <f>IF(引率者名簿!H14="","",CLEAN(引率者名簿!H14))</f>
        <v/>
      </c>
    </row>
    <row r="6" spans="1:12" ht="12.75" customHeight="1" x14ac:dyDescent="0.2">
      <c r="A6" s="116" t="s">
        <v>40</v>
      </c>
      <c r="B6" s="9">
        <f>$B$2</f>
        <v>0</v>
      </c>
      <c r="C6" s="116">
        <v>3</v>
      </c>
      <c r="D6" s="116" t="str">
        <f>DBCS(TRIM(引率者名簿!C15))</f>
        <v/>
      </c>
      <c r="E6" s="150" t="str">
        <f>IF(引率者名簿!D15="","",引率者名簿!D15)</f>
        <v/>
      </c>
      <c r="F6" s="150" t="str">
        <f>IF(引率者名簿!E15="","",引率者名簿!E15)</f>
        <v/>
      </c>
      <c r="G6" s="150" t="str">
        <f>IF(引率者名簿!F15="","",引率者名簿!F15)</f>
        <v/>
      </c>
      <c r="H6" s="150" t="str">
        <f>IF(引率者名簿!G15="","",引率者名簿!G15)</f>
        <v/>
      </c>
      <c r="I6" s="116" t="str">
        <f>IF(引率者名簿!H15="","",CLEAN(引率者名簿!H15))</f>
        <v/>
      </c>
    </row>
    <row r="7" spans="1:12" ht="12.75" customHeight="1" x14ac:dyDescent="0.2">
      <c r="A7" s="116" t="s">
        <v>40</v>
      </c>
      <c r="B7" s="9">
        <f>$B$2</f>
        <v>0</v>
      </c>
      <c r="C7" s="119">
        <v>4</v>
      </c>
      <c r="D7" s="116" t="str">
        <f>DBCS(TRIM(引率者名簿!C16))</f>
        <v/>
      </c>
      <c r="E7" s="150" t="str">
        <f>IF(引率者名簿!D16="","",引率者名簿!D16)</f>
        <v/>
      </c>
      <c r="F7" s="150" t="str">
        <f>IF(引率者名簿!E16="","",引率者名簿!E16)</f>
        <v/>
      </c>
      <c r="G7" s="150" t="str">
        <f>IF(引率者名簿!F16="","",引率者名簿!F16)</f>
        <v/>
      </c>
      <c r="H7" s="150" t="str">
        <f>IF(引率者名簿!G16="","",引率者名簿!G16)</f>
        <v/>
      </c>
      <c r="I7" s="116" t="str">
        <f>IF(引率者名簿!H16="","",CLEAN(引率者名簿!H16))</f>
        <v/>
      </c>
    </row>
    <row r="8" spans="1:12" ht="12.75" customHeight="1" x14ac:dyDescent="0.2">
      <c r="A8" s="116" t="s">
        <v>40</v>
      </c>
      <c r="B8" s="9">
        <f>$B$2</f>
        <v>0</v>
      </c>
      <c r="C8" s="119">
        <v>5</v>
      </c>
      <c r="D8" s="116" t="str">
        <f>DBCS(TRIM(引率者名簿!C17))</f>
        <v/>
      </c>
      <c r="E8" s="150" t="str">
        <f>IF(引率者名簿!D17="","",引率者名簿!D17)</f>
        <v/>
      </c>
      <c r="F8" s="150" t="str">
        <f>IF(引率者名簿!E17="","",引率者名簿!E17)</f>
        <v/>
      </c>
      <c r="G8" s="150" t="str">
        <f>IF(引率者名簿!F17="","",引率者名簿!F17)</f>
        <v/>
      </c>
      <c r="H8" s="150" t="str">
        <f>IF(引率者名簿!G17="","",引率者名簿!G17)</f>
        <v/>
      </c>
      <c r="I8" s="116" t="str">
        <f>IF(引率者名簿!H17="","",CLEAN(引率者名簿!H17))</f>
        <v/>
      </c>
    </row>
    <row r="9" spans="1:12" ht="12.75" customHeight="1" x14ac:dyDescent="0.2">
      <c r="A9" s="118" t="s">
        <v>22</v>
      </c>
      <c r="B9" s="118" t="s">
        <v>26</v>
      </c>
      <c r="C9" s="118" t="s">
        <v>15</v>
      </c>
      <c r="D9" s="118" t="s">
        <v>14</v>
      </c>
      <c r="E9" s="118" t="s">
        <v>24</v>
      </c>
      <c r="F9" s="118" t="s">
        <v>25</v>
      </c>
      <c r="G9" s="114" t="s">
        <v>58</v>
      </c>
      <c r="H9" s="114" t="s">
        <v>59</v>
      </c>
      <c r="I9" s="114" t="s">
        <v>57</v>
      </c>
      <c r="J9" s="114" t="s">
        <v>118</v>
      </c>
      <c r="K9" s="114" t="s">
        <v>70</v>
      </c>
      <c r="L9" s="118" t="s">
        <v>17</v>
      </c>
    </row>
    <row r="10" spans="1:12" ht="12.75" customHeight="1" x14ac:dyDescent="0.2">
      <c r="A10" s="9" t="s">
        <v>41</v>
      </c>
      <c r="B10" s="9">
        <f>$B$2</f>
        <v>0</v>
      </c>
      <c r="C10" s="9">
        <f>参加者名簿!C9</f>
        <v>1</v>
      </c>
      <c r="D10" s="9">
        <f>参加者名簿!D9</f>
        <v>0</v>
      </c>
      <c r="E10" s="9" t="str">
        <f>DBCS(TRIM(参加者名簿!E9))</f>
        <v/>
      </c>
      <c r="F10" s="9" t="str">
        <f>DBCS(TRIM(参加者名簿!F9))</f>
        <v/>
      </c>
      <c r="G10" s="9" t="str">
        <f>IF(参加者名簿!G9="","",参加者名簿!G9)</f>
        <v/>
      </c>
      <c r="H10" s="120" t="str">
        <f>IF(参加者名簿!H9="","",参加者名簿!H9)</f>
        <v/>
      </c>
      <c r="I10" s="9" t="str">
        <f>IF(参加者名簿!I9="","",参加者名簿!I9)</f>
        <v/>
      </c>
      <c r="J10" s="151" t="str">
        <f>IF(参加者名簿!J9="","",参加者名簿!J9)</f>
        <v/>
      </c>
      <c r="K10" s="9" t="str">
        <f>IF(参加者名簿!K9="","",参加者名簿!K9)</f>
        <v/>
      </c>
      <c r="L10" s="9" t="str">
        <f>IF(参加者名簿!L9="","",CLEAN(参加者名簿!L9))</f>
        <v/>
      </c>
    </row>
    <row r="11" spans="1:12" ht="12.75" customHeight="1" x14ac:dyDescent="0.2">
      <c r="A11" s="9" t="s">
        <v>41</v>
      </c>
      <c r="B11" s="9">
        <f t="shared" ref="B11:B39" si="0">$B$2</f>
        <v>0</v>
      </c>
      <c r="C11" s="9">
        <f>参加者名簿!C10</f>
        <v>2</v>
      </c>
      <c r="D11" s="9">
        <f>参加者名簿!D10</f>
        <v>0</v>
      </c>
      <c r="E11" s="9" t="str">
        <f>DBCS(TRIM(参加者名簿!E10))</f>
        <v/>
      </c>
      <c r="F11" s="9" t="str">
        <f>DBCS(TRIM(参加者名簿!F10))</f>
        <v/>
      </c>
      <c r="G11" s="9" t="str">
        <f>IF(参加者名簿!G10="","",参加者名簿!G10)</f>
        <v/>
      </c>
      <c r="H11" s="120" t="str">
        <f>IF(参加者名簿!H10="","",参加者名簿!H10)</f>
        <v/>
      </c>
      <c r="I11" s="9" t="str">
        <f>IF(参加者名簿!I10="","",参加者名簿!I10)</f>
        <v/>
      </c>
      <c r="J11" s="151" t="str">
        <f>IF(参加者名簿!J10="","",参加者名簿!J10)</f>
        <v/>
      </c>
      <c r="K11" s="9" t="str">
        <f>IF(参加者名簿!K10="","",参加者名簿!K10)</f>
        <v/>
      </c>
      <c r="L11" s="9" t="str">
        <f>IF(参加者名簿!L10="","",CLEAN(参加者名簿!L10))</f>
        <v/>
      </c>
    </row>
    <row r="12" spans="1:12" ht="12.75" customHeight="1" x14ac:dyDescent="0.2">
      <c r="A12" s="9" t="s">
        <v>41</v>
      </c>
      <c r="B12" s="9">
        <f t="shared" si="0"/>
        <v>0</v>
      </c>
      <c r="C12" s="9">
        <f>参加者名簿!C11</f>
        <v>3</v>
      </c>
      <c r="D12" s="9">
        <f>参加者名簿!D11</f>
        <v>0</v>
      </c>
      <c r="E12" s="9" t="str">
        <f>DBCS(TRIM(参加者名簿!E11))</f>
        <v/>
      </c>
      <c r="F12" s="9" t="str">
        <f>DBCS(TRIM(参加者名簿!F11))</f>
        <v/>
      </c>
      <c r="G12" s="9" t="str">
        <f>IF(参加者名簿!G11="","",参加者名簿!G11)</f>
        <v/>
      </c>
      <c r="H12" s="120" t="str">
        <f>IF(参加者名簿!H11="","",参加者名簿!H11)</f>
        <v/>
      </c>
      <c r="I12" s="9" t="str">
        <f>IF(参加者名簿!I11="","",参加者名簿!I11)</f>
        <v/>
      </c>
      <c r="J12" s="151" t="str">
        <f>IF(参加者名簿!J11="","",参加者名簿!J11)</f>
        <v/>
      </c>
      <c r="K12" s="9" t="str">
        <f>IF(参加者名簿!K11="","",参加者名簿!K11)</f>
        <v/>
      </c>
      <c r="L12" s="9" t="str">
        <f>IF(参加者名簿!L11="","",CLEAN(参加者名簿!L11))</f>
        <v/>
      </c>
    </row>
    <row r="13" spans="1:12" ht="12.75" customHeight="1" x14ac:dyDescent="0.2">
      <c r="A13" s="9" t="s">
        <v>41</v>
      </c>
      <c r="B13" s="9">
        <f t="shared" si="0"/>
        <v>0</v>
      </c>
      <c r="C13" s="9">
        <f>参加者名簿!C12</f>
        <v>4</v>
      </c>
      <c r="D13" s="9">
        <f>参加者名簿!D12</f>
        <v>0</v>
      </c>
      <c r="E13" s="9" t="str">
        <f>DBCS(TRIM(参加者名簿!E12))</f>
        <v/>
      </c>
      <c r="F13" s="9" t="str">
        <f>DBCS(TRIM(参加者名簿!F12))</f>
        <v/>
      </c>
      <c r="G13" s="9" t="str">
        <f>IF(参加者名簿!G12="","",参加者名簿!G12)</f>
        <v/>
      </c>
      <c r="H13" s="120" t="str">
        <f>IF(参加者名簿!H12="","",参加者名簿!H12)</f>
        <v/>
      </c>
      <c r="I13" s="9" t="str">
        <f>IF(参加者名簿!I12="","",参加者名簿!I12)</f>
        <v/>
      </c>
      <c r="J13" s="151" t="str">
        <f>IF(参加者名簿!J12="","",参加者名簿!J12)</f>
        <v/>
      </c>
      <c r="K13" s="9" t="str">
        <f>IF(参加者名簿!K12="","",参加者名簿!K12)</f>
        <v/>
      </c>
      <c r="L13" s="9" t="str">
        <f>IF(参加者名簿!L12="","",CLEAN(参加者名簿!L12))</f>
        <v/>
      </c>
    </row>
    <row r="14" spans="1:12" ht="12.75" customHeight="1" x14ac:dyDescent="0.2">
      <c r="A14" s="9" t="s">
        <v>41</v>
      </c>
      <c r="B14" s="9">
        <f t="shared" si="0"/>
        <v>0</v>
      </c>
      <c r="C14" s="9">
        <f>参加者名簿!C13</f>
        <v>5</v>
      </c>
      <c r="D14" s="9">
        <f>参加者名簿!D13</f>
        <v>0</v>
      </c>
      <c r="E14" s="9" t="str">
        <f>DBCS(TRIM(参加者名簿!E13))</f>
        <v/>
      </c>
      <c r="F14" s="9" t="str">
        <f>DBCS(TRIM(参加者名簿!F13))</f>
        <v/>
      </c>
      <c r="G14" s="9" t="str">
        <f>IF(参加者名簿!G13="","",参加者名簿!G13)</f>
        <v/>
      </c>
      <c r="H14" s="120" t="str">
        <f>IF(参加者名簿!H13="","",参加者名簿!H13)</f>
        <v/>
      </c>
      <c r="I14" s="9" t="str">
        <f>IF(参加者名簿!I13="","",参加者名簿!I13)</f>
        <v/>
      </c>
      <c r="J14" s="151" t="str">
        <f>IF(参加者名簿!J13="","",参加者名簿!J13)</f>
        <v/>
      </c>
      <c r="K14" s="9" t="str">
        <f>IF(参加者名簿!K13="","",参加者名簿!K13)</f>
        <v/>
      </c>
      <c r="L14" s="9" t="str">
        <f>IF(参加者名簿!L13="","",CLEAN(参加者名簿!L13))</f>
        <v/>
      </c>
    </row>
    <row r="15" spans="1:12" ht="12.75" customHeight="1" x14ac:dyDescent="0.2">
      <c r="A15" s="9" t="s">
        <v>41</v>
      </c>
      <c r="B15" s="9">
        <f t="shared" si="0"/>
        <v>0</v>
      </c>
      <c r="C15" s="9">
        <f>参加者名簿!C14</f>
        <v>6</v>
      </c>
      <c r="D15" s="9">
        <f>参加者名簿!D14</f>
        <v>0</v>
      </c>
      <c r="E15" s="9" t="str">
        <f>DBCS(TRIM(参加者名簿!E14))</f>
        <v/>
      </c>
      <c r="F15" s="9" t="str">
        <f>DBCS(TRIM(参加者名簿!F14))</f>
        <v/>
      </c>
      <c r="G15" s="9" t="str">
        <f>IF(参加者名簿!G14="","",参加者名簿!G14)</f>
        <v/>
      </c>
      <c r="H15" s="120" t="str">
        <f>IF(参加者名簿!H14="","",参加者名簿!H14)</f>
        <v/>
      </c>
      <c r="I15" s="9" t="str">
        <f>IF(参加者名簿!I14="","",参加者名簿!I14)</f>
        <v/>
      </c>
      <c r="J15" s="151" t="str">
        <f>IF(参加者名簿!J14="","",参加者名簿!J14)</f>
        <v/>
      </c>
      <c r="K15" s="9" t="str">
        <f>IF(参加者名簿!K14="","",参加者名簿!K14)</f>
        <v/>
      </c>
      <c r="L15" s="9" t="str">
        <f>IF(参加者名簿!L14="","",CLEAN(参加者名簿!L14))</f>
        <v/>
      </c>
    </row>
    <row r="16" spans="1:12" ht="12.75" customHeight="1" x14ac:dyDescent="0.2">
      <c r="A16" s="9" t="s">
        <v>41</v>
      </c>
      <c r="B16" s="9">
        <f t="shared" si="0"/>
        <v>0</v>
      </c>
      <c r="C16" s="9">
        <f>参加者名簿!C15</f>
        <v>7</v>
      </c>
      <c r="D16" s="9">
        <f>参加者名簿!D15</f>
        <v>0</v>
      </c>
      <c r="E16" s="9" t="str">
        <f>DBCS(TRIM(参加者名簿!E15))</f>
        <v/>
      </c>
      <c r="F16" s="9" t="str">
        <f>DBCS(TRIM(参加者名簿!F15))</f>
        <v/>
      </c>
      <c r="G16" s="9" t="str">
        <f>IF(参加者名簿!G15="","",参加者名簿!G15)</f>
        <v/>
      </c>
      <c r="H16" s="120" t="str">
        <f>IF(参加者名簿!H15="","",参加者名簿!H15)</f>
        <v/>
      </c>
      <c r="I16" s="9" t="str">
        <f>IF(参加者名簿!I15="","",参加者名簿!I15)</f>
        <v/>
      </c>
      <c r="J16" s="151" t="str">
        <f>IF(参加者名簿!J15="","",参加者名簿!J15)</f>
        <v/>
      </c>
      <c r="K16" s="9" t="str">
        <f>IF(参加者名簿!K15="","",参加者名簿!K15)</f>
        <v/>
      </c>
      <c r="L16" s="9" t="str">
        <f>IF(参加者名簿!L15="","",CLEAN(参加者名簿!L15))</f>
        <v/>
      </c>
    </row>
    <row r="17" spans="1:12" ht="12.75" customHeight="1" x14ac:dyDescent="0.2">
      <c r="A17" s="9" t="s">
        <v>41</v>
      </c>
      <c r="B17" s="9">
        <f t="shared" si="0"/>
        <v>0</v>
      </c>
      <c r="C17" s="9">
        <f>参加者名簿!C16</f>
        <v>8</v>
      </c>
      <c r="D17" s="9">
        <f>参加者名簿!D16</f>
        <v>0</v>
      </c>
      <c r="E17" s="9" t="str">
        <f>DBCS(TRIM(参加者名簿!E16))</f>
        <v/>
      </c>
      <c r="F17" s="9" t="str">
        <f>DBCS(TRIM(参加者名簿!F16))</f>
        <v/>
      </c>
      <c r="G17" s="9" t="str">
        <f>IF(参加者名簿!G16="","",参加者名簿!G16)</f>
        <v/>
      </c>
      <c r="H17" s="120" t="str">
        <f>IF(参加者名簿!H16="","",参加者名簿!H16)</f>
        <v/>
      </c>
      <c r="I17" s="9" t="str">
        <f>IF(参加者名簿!I16="","",参加者名簿!I16)</f>
        <v/>
      </c>
      <c r="J17" s="151" t="str">
        <f>IF(参加者名簿!J16="","",参加者名簿!J16)</f>
        <v/>
      </c>
      <c r="K17" s="9" t="str">
        <f>IF(参加者名簿!K16="","",参加者名簿!K16)</f>
        <v/>
      </c>
      <c r="L17" s="9" t="str">
        <f>IF(参加者名簿!L16="","",CLEAN(参加者名簿!L16))</f>
        <v/>
      </c>
    </row>
    <row r="18" spans="1:12" ht="12.75" customHeight="1" x14ac:dyDescent="0.2">
      <c r="A18" s="9" t="s">
        <v>41</v>
      </c>
      <c r="B18" s="9">
        <f t="shared" si="0"/>
        <v>0</v>
      </c>
      <c r="C18" s="9">
        <f>参加者名簿!C17</f>
        <v>9</v>
      </c>
      <c r="D18" s="9">
        <f>参加者名簿!D17</f>
        <v>0</v>
      </c>
      <c r="E18" s="9" t="str">
        <f>DBCS(TRIM(参加者名簿!E17))</f>
        <v/>
      </c>
      <c r="F18" s="9" t="str">
        <f>DBCS(TRIM(参加者名簿!F17))</f>
        <v/>
      </c>
      <c r="G18" s="9" t="str">
        <f>IF(参加者名簿!G17="","",参加者名簿!G17)</f>
        <v/>
      </c>
      <c r="H18" s="120" t="str">
        <f>IF(参加者名簿!H17="","",参加者名簿!H17)</f>
        <v/>
      </c>
      <c r="I18" s="9" t="str">
        <f>IF(参加者名簿!I17="","",参加者名簿!I17)</f>
        <v/>
      </c>
      <c r="J18" s="151" t="str">
        <f>IF(参加者名簿!J17="","",参加者名簿!J17)</f>
        <v/>
      </c>
      <c r="K18" s="9" t="str">
        <f>IF(参加者名簿!K17="","",参加者名簿!K17)</f>
        <v/>
      </c>
      <c r="L18" s="9" t="str">
        <f>IF(参加者名簿!L17="","",CLEAN(参加者名簿!L17))</f>
        <v/>
      </c>
    </row>
    <row r="19" spans="1:12" ht="12.75" customHeight="1" x14ac:dyDescent="0.2">
      <c r="A19" s="9" t="s">
        <v>41</v>
      </c>
      <c r="B19" s="9">
        <f t="shared" si="0"/>
        <v>0</v>
      </c>
      <c r="C19" s="9">
        <f>参加者名簿!C18</f>
        <v>10</v>
      </c>
      <c r="D19" s="9">
        <f>参加者名簿!D18</f>
        <v>0</v>
      </c>
      <c r="E19" s="9" t="str">
        <f>DBCS(TRIM(参加者名簿!E18))</f>
        <v/>
      </c>
      <c r="F19" s="9" t="str">
        <f>DBCS(TRIM(参加者名簿!F18))</f>
        <v/>
      </c>
      <c r="G19" s="9" t="str">
        <f>IF(参加者名簿!G18="","",参加者名簿!G18)</f>
        <v/>
      </c>
      <c r="H19" s="120" t="str">
        <f>IF(参加者名簿!H18="","",参加者名簿!H18)</f>
        <v/>
      </c>
      <c r="I19" s="9" t="str">
        <f>IF(参加者名簿!I18="","",参加者名簿!I18)</f>
        <v/>
      </c>
      <c r="J19" s="151" t="str">
        <f>IF(参加者名簿!J18="","",参加者名簿!J18)</f>
        <v/>
      </c>
      <c r="K19" s="9" t="str">
        <f>IF(参加者名簿!K18="","",参加者名簿!K18)</f>
        <v/>
      </c>
      <c r="L19" s="9" t="str">
        <f>IF(参加者名簿!L18="","",CLEAN(参加者名簿!L18))</f>
        <v/>
      </c>
    </row>
    <row r="20" spans="1:12" ht="12.75" customHeight="1" x14ac:dyDescent="0.2">
      <c r="A20" s="9" t="s">
        <v>41</v>
      </c>
      <c r="B20" s="9">
        <f t="shared" si="0"/>
        <v>0</v>
      </c>
      <c r="C20" s="9">
        <f>参加者名簿!C19</f>
        <v>11</v>
      </c>
      <c r="D20" s="9">
        <f>参加者名簿!D19</f>
        <v>0</v>
      </c>
      <c r="E20" s="9" t="str">
        <f>DBCS(TRIM(参加者名簿!E19))</f>
        <v/>
      </c>
      <c r="F20" s="9" t="str">
        <f>DBCS(TRIM(参加者名簿!F19))</f>
        <v/>
      </c>
      <c r="G20" s="9" t="str">
        <f>IF(参加者名簿!G19="","",参加者名簿!G19)</f>
        <v/>
      </c>
      <c r="H20" s="120" t="str">
        <f>IF(参加者名簿!H19="","",参加者名簿!H19)</f>
        <v/>
      </c>
      <c r="I20" s="9" t="str">
        <f>IF(参加者名簿!I19="","",参加者名簿!I19)</f>
        <v/>
      </c>
      <c r="J20" s="151" t="str">
        <f>IF(参加者名簿!J19="","",参加者名簿!J19)</f>
        <v/>
      </c>
      <c r="K20" s="9" t="str">
        <f>IF(参加者名簿!K19="","",参加者名簿!K19)</f>
        <v/>
      </c>
      <c r="L20" s="9" t="str">
        <f>IF(参加者名簿!L19="","",CLEAN(参加者名簿!L19))</f>
        <v/>
      </c>
    </row>
    <row r="21" spans="1:12" ht="12.75" customHeight="1" x14ac:dyDescent="0.2">
      <c r="A21" s="9" t="s">
        <v>41</v>
      </c>
      <c r="B21" s="9">
        <f t="shared" si="0"/>
        <v>0</v>
      </c>
      <c r="C21" s="9">
        <f>参加者名簿!C20</f>
        <v>12</v>
      </c>
      <c r="D21" s="9">
        <f>参加者名簿!D20</f>
        <v>0</v>
      </c>
      <c r="E21" s="9" t="str">
        <f>DBCS(TRIM(参加者名簿!E20))</f>
        <v/>
      </c>
      <c r="F21" s="9" t="str">
        <f>DBCS(TRIM(参加者名簿!F20))</f>
        <v/>
      </c>
      <c r="G21" s="9" t="str">
        <f>IF(参加者名簿!G20="","",参加者名簿!G20)</f>
        <v/>
      </c>
      <c r="H21" s="120" t="str">
        <f>IF(参加者名簿!H20="","",参加者名簿!H20)</f>
        <v/>
      </c>
      <c r="I21" s="9" t="str">
        <f>IF(参加者名簿!I20="","",参加者名簿!I20)</f>
        <v/>
      </c>
      <c r="J21" s="151" t="str">
        <f>IF(参加者名簿!J20="","",参加者名簿!J20)</f>
        <v/>
      </c>
      <c r="K21" s="9" t="str">
        <f>IF(参加者名簿!K20="","",参加者名簿!K20)</f>
        <v/>
      </c>
      <c r="L21" s="9" t="str">
        <f>IF(参加者名簿!L20="","",CLEAN(参加者名簿!L20))</f>
        <v/>
      </c>
    </row>
    <row r="22" spans="1:12" ht="12.75" customHeight="1" x14ac:dyDescent="0.2">
      <c r="A22" s="9" t="s">
        <v>41</v>
      </c>
      <c r="B22" s="9">
        <f t="shared" si="0"/>
        <v>0</v>
      </c>
      <c r="C22" s="9">
        <f>参加者名簿!C21</f>
        <v>13</v>
      </c>
      <c r="D22" s="9">
        <f>参加者名簿!D21</f>
        <v>0</v>
      </c>
      <c r="E22" s="9" t="str">
        <f>DBCS(TRIM(参加者名簿!E21))</f>
        <v/>
      </c>
      <c r="F22" s="9" t="str">
        <f>DBCS(TRIM(参加者名簿!F21))</f>
        <v/>
      </c>
      <c r="G22" s="9" t="str">
        <f>IF(参加者名簿!G21="","",参加者名簿!G21)</f>
        <v/>
      </c>
      <c r="H22" s="120" t="str">
        <f>IF(参加者名簿!H21="","",参加者名簿!H21)</f>
        <v/>
      </c>
      <c r="I22" s="9" t="str">
        <f>IF(参加者名簿!I21="","",参加者名簿!I21)</f>
        <v/>
      </c>
      <c r="J22" s="151" t="str">
        <f>IF(参加者名簿!J21="","",参加者名簿!J21)</f>
        <v/>
      </c>
      <c r="K22" s="9" t="str">
        <f>IF(参加者名簿!K21="","",参加者名簿!K21)</f>
        <v/>
      </c>
      <c r="L22" s="9" t="str">
        <f>IF(参加者名簿!L21="","",CLEAN(参加者名簿!L21))</f>
        <v/>
      </c>
    </row>
    <row r="23" spans="1:12" ht="12.75" customHeight="1" x14ac:dyDescent="0.2">
      <c r="A23" s="9" t="s">
        <v>41</v>
      </c>
      <c r="B23" s="9">
        <f t="shared" si="0"/>
        <v>0</v>
      </c>
      <c r="C23" s="9">
        <f>参加者名簿!C22</f>
        <v>14</v>
      </c>
      <c r="D23" s="9">
        <f>参加者名簿!D22</f>
        <v>0</v>
      </c>
      <c r="E23" s="9" t="str">
        <f>DBCS(TRIM(参加者名簿!E22))</f>
        <v/>
      </c>
      <c r="F23" s="9" t="str">
        <f>DBCS(TRIM(参加者名簿!F22))</f>
        <v/>
      </c>
      <c r="G23" s="9" t="str">
        <f>IF(参加者名簿!G22="","",参加者名簿!G22)</f>
        <v/>
      </c>
      <c r="H23" s="120" t="str">
        <f>IF(参加者名簿!H22="","",参加者名簿!H22)</f>
        <v/>
      </c>
      <c r="I23" s="9" t="str">
        <f>IF(参加者名簿!I22="","",参加者名簿!I22)</f>
        <v/>
      </c>
      <c r="J23" s="151" t="str">
        <f>IF(参加者名簿!J22="","",参加者名簿!J22)</f>
        <v/>
      </c>
      <c r="K23" s="9" t="str">
        <f>IF(参加者名簿!K22="","",参加者名簿!K22)</f>
        <v/>
      </c>
      <c r="L23" s="9" t="str">
        <f>IF(参加者名簿!L22="","",CLEAN(参加者名簿!L22))</f>
        <v/>
      </c>
    </row>
    <row r="24" spans="1:12" ht="12.75" customHeight="1" x14ac:dyDescent="0.2">
      <c r="A24" s="9" t="s">
        <v>41</v>
      </c>
      <c r="B24" s="9">
        <f t="shared" si="0"/>
        <v>0</v>
      </c>
      <c r="C24" s="9">
        <f>参加者名簿!C23</f>
        <v>15</v>
      </c>
      <c r="D24" s="9">
        <f>参加者名簿!D23</f>
        <v>0</v>
      </c>
      <c r="E24" s="9" t="str">
        <f>DBCS(TRIM(参加者名簿!E23))</f>
        <v/>
      </c>
      <c r="F24" s="9" t="str">
        <f>DBCS(TRIM(参加者名簿!F23))</f>
        <v/>
      </c>
      <c r="G24" s="9" t="str">
        <f>IF(参加者名簿!G23="","",参加者名簿!G23)</f>
        <v/>
      </c>
      <c r="H24" s="120" t="str">
        <f>IF(参加者名簿!H23="","",参加者名簿!H23)</f>
        <v/>
      </c>
      <c r="I24" s="9" t="str">
        <f>IF(参加者名簿!I23="","",参加者名簿!I23)</f>
        <v/>
      </c>
      <c r="J24" s="151" t="str">
        <f>IF(参加者名簿!J23="","",参加者名簿!J23)</f>
        <v/>
      </c>
      <c r="K24" s="9" t="str">
        <f>IF(参加者名簿!K23="","",参加者名簿!K23)</f>
        <v/>
      </c>
      <c r="L24" s="9" t="str">
        <f>IF(参加者名簿!L23="","",CLEAN(参加者名簿!L23))</f>
        <v/>
      </c>
    </row>
    <row r="25" spans="1:12" ht="12.75" customHeight="1" x14ac:dyDescent="0.2">
      <c r="A25" s="9" t="s">
        <v>41</v>
      </c>
      <c r="B25" s="9">
        <f t="shared" si="0"/>
        <v>0</v>
      </c>
      <c r="C25" s="9">
        <f>参加者名簿!C24</f>
        <v>16</v>
      </c>
      <c r="D25" s="9">
        <f>参加者名簿!D24</f>
        <v>0</v>
      </c>
      <c r="E25" s="9" t="str">
        <f>DBCS(TRIM(参加者名簿!E24))</f>
        <v/>
      </c>
      <c r="F25" s="9" t="str">
        <f>DBCS(TRIM(参加者名簿!F24))</f>
        <v/>
      </c>
      <c r="G25" s="9" t="str">
        <f>IF(参加者名簿!G24="","",参加者名簿!G24)</f>
        <v/>
      </c>
      <c r="H25" s="120" t="str">
        <f>IF(参加者名簿!H24="","",参加者名簿!H24)</f>
        <v/>
      </c>
      <c r="I25" s="9" t="str">
        <f>IF(参加者名簿!I24="","",参加者名簿!I24)</f>
        <v/>
      </c>
      <c r="J25" s="151" t="str">
        <f>IF(参加者名簿!J24="","",参加者名簿!J24)</f>
        <v/>
      </c>
      <c r="K25" s="9" t="str">
        <f>IF(参加者名簿!K24="","",参加者名簿!K24)</f>
        <v/>
      </c>
      <c r="L25" s="9" t="str">
        <f>IF(参加者名簿!L24="","",CLEAN(参加者名簿!L24))</f>
        <v/>
      </c>
    </row>
    <row r="26" spans="1:12" ht="12.75" customHeight="1" x14ac:dyDescent="0.2">
      <c r="A26" s="9" t="s">
        <v>41</v>
      </c>
      <c r="B26" s="9">
        <f t="shared" si="0"/>
        <v>0</v>
      </c>
      <c r="C26" s="9">
        <f>参加者名簿!C25</f>
        <v>17</v>
      </c>
      <c r="D26" s="9">
        <f>参加者名簿!D25</f>
        <v>0</v>
      </c>
      <c r="E26" s="9" t="str">
        <f>DBCS(TRIM(参加者名簿!E25))</f>
        <v/>
      </c>
      <c r="F26" s="9" t="str">
        <f>DBCS(TRIM(参加者名簿!F25))</f>
        <v/>
      </c>
      <c r="G26" s="9" t="str">
        <f>IF(参加者名簿!G25="","",参加者名簿!G25)</f>
        <v/>
      </c>
      <c r="H26" s="120" t="str">
        <f>IF(参加者名簿!H25="","",参加者名簿!H25)</f>
        <v/>
      </c>
      <c r="I26" s="9" t="str">
        <f>IF(参加者名簿!I25="","",参加者名簿!I25)</f>
        <v/>
      </c>
      <c r="J26" s="151" t="str">
        <f>IF(参加者名簿!J25="","",参加者名簿!J25)</f>
        <v/>
      </c>
      <c r="K26" s="9" t="str">
        <f>IF(参加者名簿!K25="","",参加者名簿!K25)</f>
        <v/>
      </c>
      <c r="L26" s="9" t="str">
        <f>IF(参加者名簿!L25="","",CLEAN(参加者名簿!L25))</f>
        <v/>
      </c>
    </row>
    <row r="27" spans="1:12" ht="12.75" customHeight="1" x14ac:dyDescent="0.2">
      <c r="A27" s="9" t="s">
        <v>41</v>
      </c>
      <c r="B27" s="9">
        <f t="shared" si="0"/>
        <v>0</v>
      </c>
      <c r="C27" s="9">
        <f>参加者名簿!C26</f>
        <v>18</v>
      </c>
      <c r="D27" s="9">
        <f>参加者名簿!D26</f>
        <v>0</v>
      </c>
      <c r="E27" s="9" t="str">
        <f>DBCS(TRIM(参加者名簿!E26))</f>
        <v/>
      </c>
      <c r="F27" s="9" t="str">
        <f>DBCS(TRIM(参加者名簿!F26))</f>
        <v/>
      </c>
      <c r="G27" s="9" t="str">
        <f>IF(参加者名簿!G26="","",参加者名簿!G26)</f>
        <v/>
      </c>
      <c r="H27" s="120" t="str">
        <f>IF(参加者名簿!H26="","",参加者名簿!H26)</f>
        <v/>
      </c>
      <c r="I27" s="9" t="str">
        <f>IF(参加者名簿!I26="","",参加者名簿!I26)</f>
        <v/>
      </c>
      <c r="J27" s="151" t="str">
        <f>IF(参加者名簿!J26="","",参加者名簿!J26)</f>
        <v/>
      </c>
      <c r="K27" s="9" t="str">
        <f>IF(参加者名簿!K26="","",参加者名簿!K26)</f>
        <v/>
      </c>
      <c r="L27" s="9" t="str">
        <f>IF(参加者名簿!L26="","",CLEAN(参加者名簿!L26))</f>
        <v/>
      </c>
    </row>
    <row r="28" spans="1:12" ht="12.75" customHeight="1" x14ac:dyDescent="0.2">
      <c r="A28" s="9" t="s">
        <v>41</v>
      </c>
      <c r="B28" s="9">
        <f t="shared" si="0"/>
        <v>0</v>
      </c>
      <c r="C28" s="9">
        <f>参加者名簿!C27</f>
        <v>19</v>
      </c>
      <c r="D28" s="9">
        <f>参加者名簿!D27</f>
        <v>0</v>
      </c>
      <c r="E28" s="9" t="str">
        <f>DBCS(TRIM(参加者名簿!E27))</f>
        <v/>
      </c>
      <c r="F28" s="9" t="str">
        <f>DBCS(TRIM(参加者名簿!F27))</f>
        <v/>
      </c>
      <c r="G28" s="9" t="str">
        <f>IF(参加者名簿!G27="","",参加者名簿!G27)</f>
        <v/>
      </c>
      <c r="H28" s="120" t="str">
        <f>IF(参加者名簿!H27="","",参加者名簿!H27)</f>
        <v/>
      </c>
      <c r="I28" s="9" t="str">
        <f>IF(参加者名簿!I27="","",参加者名簿!I27)</f>
        <v/>
      </c>
      <c r="J28" s="151" t="str">
        <f>IF(参加者名簿!J27="","",参加者名簿!J27)</f>
        <v/>
      </c>
      <c r="K28" s="9" t="str">
        <f>IF(参加者名簿!K27="","",参加者名簿!K27)</f>
        <v/>
      </c>
      <c r="L28" s="9" t="str">
        <f>IF(参加者名簿!L27="","",CLEAN(参加者名簿!L27))</f>
        <v/>
      </c>
    </row>
    <row r="29" spans="1:12" ht="12.75" customHeight="1" x14ac:dyDescent="0.2">
      <c r="A29" s="9" t="s">
        <v>41</v>
      </c>
      <c r="B29" s="9">
        <f t="shared" si="0"/>
        <v>0</v>
      </c>
      <c r="C29" s="9">
        <f>参加者名簿!C28</f>
        <v>20</v>
      </c>
      <c r="D29" s="9">
        <f>参加者名簿!D28</f>
        <v>0</v>
      </c>
      <c r="E29" s="9" t="str">
        <f>DBCS(TRIM(参加者名簿!E28))</f>
        <v/>
      </c>
      <c r="F29" s="9" t="str">
        <f>DBCS(TRIM(参加者名簿!F28))</f>
        <v/>
      </c>
      <c r="G29" s="9" t="str">
        <f>IF(参加者名簿!G28="","",参加者名簿!G28)</f>
        <v/>
      </c>
      <c r="H29" s="120" t="str">
        <f>IF(参加者名簿!H28="","",参加者名簿!H28)</f>
        <v/>
      </c>
      <c r="I29" s="9" t="str">
        <f>IF(参加者名簿!I28="","",参加者名簿!I28)</f>
        <v/>
      </c>
      <c r="J29" s="151" t="str">
        <f>IF(参加者名簿!J28="","",参加者名簿!J28)</f>
        <v/>
      </c>
      <c r="K29" s="9" t="str">
        <f>IF(参加者名簿!K28="","",参加者名簿!K28)</f>
        <v/>
      </c>
      <c r="L29" s="9" t="str">
        <f>IF(参加者名簿!L28="","",CLEAN(参加者名簿!L28))</f>
        <v/>
      </c>
    </row>
    <row r="30" spans="1:12" ht="12.75" customHeight="1" x14ac:dyDescent="0.2">
      <c r="A30" s="9" t="s">
        <v>41</v>
      </c>
      <c r="B30" s="9">
        <f t="shared" si="0"/>
        <v>0</v>
      </c>
      <c r="C30" s="9">
        <f>参加者名簿!C29</f>
        <v>21</v>
      </c>
      <c r="D30" s="9">
        <f>参加者名簿!D29</f>
        <v>0</v>
      </c>
      <c r="E30" s="9" t="str">
        <f>DBCS(TRIM(参加者名簿!E29))</f>
        <v/>
      </c>
      <c r="F30" s="9" t="str">
        <f>DBCS(TRIM(参加者名簿!F29))</f>
        <v/>
      </c>
      <c r="G30" s="9" t="str">
        <f>IF(参加者名簿!G29="","",参加者名簿!G29)</f>
        <v/>
      </c>
      <c r="H30" s="120" t="str">
        <f>IF(参加者名簿!H29="","",参加者名簿!H29)</f>
        <v/>
      </c>
      <c r="I30" s="9" t="str">
        <f>IF(参加者名簿!I29="","",参加者名簿!I29)</f>
        <v/>
      </c>
      <c r="J30" s="151" t="str">
        <f>IF(参加者名簿!J29="","",参加者名簿!J29)</f>
        <v/>
      </c>
      <c r="K30" s="9" t="str">
        <f>IF(参加者名簿!K29="","",参加者名簿!K29)</f>
        <v/>
      </c>
      <c r="L30" s="9" t="str">
        <f>IF(参加者名簿!L29="","",CLEAN(参加者名簿!L29))</f>
        <v/>
      </c>
    </row>
    <row r="31" spans="1:12" ht="12.75" customHeight="1" x14ac:dyDescent="0.2">
      <c r="A31" s="9" t="s">
        <v>41</v>
      </c>
      <c r="B31" s="9">
        <f t="shared" si="0"/>
        <v>0</v>
      </c>
      <c r="C31" s="9">
        <f>参加者名簿!C30</f>
        <v>22</v>
      </c>
      <c r="D31" s="9">
        <f>参加者名簿!D30</f>
        <v>0</v>
      </c>
      <c r="E31" s="9" t="str">
        <f>DBCS(TRIM(参加者名簿!E30))</f>
        <v/>
      </c>
      <c r="F31" s="9" t="str">
        <f>DBCS(TRIM(参加者名簿!F30))</f>
        <v/>
      </c>
      <c r="G31" s="9" t="str">
        <f>IF(参加者名簿!G30="","",参加者名簿!G30)</f>
        <v/>
      </c>
      <c r="H31" s="120" t="str">
        <f>IF(参加者名簿!H30="","",参加者名簿!H30)</f>
        <v/>
      </c>
      <c r="I31" s="9" t="str">
        <f>IF(参加者名簿!I30="","",参加者名簿!I30)</f>
        <v/>
      </c>
      <c r="J31" s="151" t="str">
        <f>IF(参加者名簿!J30="","",参加者名簿!J30)</f>
        <v/>
      </c>
      <c r="K31" s="9" t="str">
        <f>IF(参加者名簿!K30="","",参加者名簿!K30)</f>
        <v/>
      </c>
      <c r="L31" s="9" t="str">
        <f>IF(参加者名簿!L30="","",CLEAN(参加者名簿!L30))</f>
        <v/>
      </c>
    </row>
    <row r="32" spans="1:12" ht="12.75" customHeight="1" x14ac:dyDescent="0.2">
      <c r="A32" s="9" t="s">
        <v>41</v>
      </c>
      <c r="B32" s="9">
        <f t="shared" si="0"/>
        <v>0</v>
      </c>
      <c r="C32" s="9">
        <f>参加者名簿!C31</f>
        <v>23</v>
      </c>
      <c r="D32" s="9">
        <f>参加者名簿!D31</f>
        <v>0</v>
      </c>
      <c r="E32" s="9" t="str">
        <f>DBCS(TRIM(参加者名簿!E31))</f>
        <v/>
      </c>
      <c r="F32" s="9" t="str">
        <f>DBCS(TRIM(参加者名簿!F31))</f>
        <v/>
      </c>
      <c r="G32" s="9" t="str">
        <f>IF(参加者名簿!G31="","",参加者名簿!G31)</f>
        <v/>
      </c>
      <c r="H32" s="120" t="str">
        <f>IF(参加者名簿!H31="","",参加者名簿!H31)</f>
        <v/>
      </c>
      <c r="I32" s="9" t="str">
        <f>IF(参加者名簿!I31="","",参加者名簿!I31)</f>
        <v/>
      </c>
      <c r="J32" s="151" t="str">
        <f>IF(参加者名簿!J31="","",参加者名簿!J31)</f>
        <v/>
      </c>
      <c r="K32" s="9" t="str">
        <f>IF(参加者名簿!K31="","",参加者名簿!K31)</f>
        <v/>
      </c>
      <c r="L32" s="9" t="str">
        <f>IF(参加者名簿!L31="","",CLEAN(参加者名簿!L31))</f>
        <v/>
      </c>
    </row>
    <row r="33" spans="1:12" ht="12.75" customHeight="1" x14ac:dyDescent="0.2">
      <c r="A33" s="9" t="s">
        <v>41</v>
      </c>
      <c r="B33" s="9">
        <f t="shared" si="0"/>
        <v>0</v>
      </c>
      <c r="C33" s="9">
        <f>参加者名簿!C32</f>
        <v>24</v>
      </c>
      <c r="D33" s="9">
        <f>参加者名簿!D32</f>
        <v>0</v>
      </c>
      <c r="E33" s="9" t="str">
        <f>DBCS(TRIM(参加者名簿!E32))</f>
        <v/>
      </c>
      <c r="F33" s="9" t="str">
        <f>DBCS(TRIM(参加者名簿!F32))</f>
        <v/>
      </c>
      <c r="G33" s="9" t="str">
        <f>IF(参加者名簿!G32="","",参加者名簿!G32)</f>
        <v/>
      </c>
      <c r="H33" s="120" t="str">
        <f>IF(参加者名簿!H32="","",参加者名簿!H32)</f>
        <v/>
      </c>
      <c r="I33" s="9" t="str">
        <f>IF(参加者名簿!I32="","",参加者名簿!I32)</f>
        <v/>
      </c>
      <c r="J33" s="151" t="str">
        <f>IF(参加者名簿!J32="","",参加者名簿!J32)</f>
        <v/>
      </c>
      <c r="K33" s="9" t="str">
        <f>IF(参加者名簿!K32="","",参加者名簿!K32)</f>
        <v/>
      </c>
      <c r="L33" s="9" t="str">
        <f>IF(参加者名簿!L32="","",CLEAN(参加者名簿!L32))</f>
        <v/>
      </c>
    </row>
    <row r="34" spans="1:12" ht="12.75" customHeight="1" x14ac:dyDescent="0.2">
      <c r="A34" s="9" t="s">
        <v>41</v>
      </c>
      <c r="B34" s="9">
        <f t="shared" si="0"/>
        <v>0</v>
      </c>
      <c r="C34" s="9">
        <f>参加者名簿!C33</f>
        <v>25</v>
      </c>
      <c r="D34" s="9">
        <f>参加者名簿!D33</f>
        <v>0</v>
      </c>
      <c r="E34" s="9" t="str">
        <f>DBCS(TRIM(参加者名簿!E33))</f>
        <v/>
      </c>
      <c r="F34" s="9" t="str">
        <f>DBCS(TRIM(参加者名簿!F33))</f>
        <v/>
      </c>
      <c r="G34" s="9" t="str">
        <f>IF(参加者名簿!G33="","",参加者名簿!G33)</f>
        <v/>
      </c>
      <c r="H34" s="120" t="str">
        <f>IF(参加者名簿!H33="","",参加者名簿!H33)</f>
        <v/>
      </c>
      <c r="I34" s="9" t="str">
        <f>IF(参加者名簿!I33="","",参加者名簿!I33)</f>
        <v/>
      </c>
      <c r="J34" s="151" t="str">
        <f>IF(参加者名簿!J33="","",参加者名簿!J33)</f>
        <v/>
      </c>
      <c r="K34" s="9" t="str">
        <f>IF(参加者名簿!K33="","",参加者名簿!K33)</f>
        <v/>
      </c>
      <c r="L34" s="9" t="str">
        <f>IF(参加者名簿!L33="","",CLEAN(参加者名簿!L33))</f>
        <v/>
      </c>
    </row>
    <row r="35" spans="1:12" ht="12.75" customHeight="1" x14ac:dyDescent="0.2">
      <c r="A35" s="9" t="s">
        <v>41</v>
      </c>
      <c r="B35" s="9">
        <f t="shared" si="0"/>
        <v>0</v>
      </c>
      <c r="C35" s="9">
        <f>参加者名簿!C34</f>
        <v>26</v>
      </c>
      <c r="D35" s="9">
        <f>参加者名簿!D34</f>
        <v>0</v>
      </c>
      <c r="E35" s="9" t="str">
        <f>DBCS(TRIM(参加者名簿!E34))</f>
        <v/>
      </c>
      <c r="F35" s="9" t="str">
        <f>DBCS(TRIM(参加者名簿!F34))</f>
        <v/>
      </c>
      <c r="G35" s="9" t="str">
        <f>IF(参加者名簿!G34="","",参加者名簿!G34)</f>
        <v/>
      </c>
      <c r="H35" s="120" t="str">
        <f>IF(参加者名簿!H34="","",参加者名簿!H34)</f>
        <v/>
      </c>
      <c r="I35" s="9" t="str">
        <f>IF(参加者名簿!I34="","",参加者名簿!I34)</f>
        <v/>
      </c>
      <c r="J35" s="151" t="str">
        <f>IF(参加者名簿!J34="","",参加者名簿!J34)</f>
        <v/>
      </c>
      <c r="K35" s="9" t="str">
        <f>IF(参加者名簿!K34="","",参加者名簿!K34)</f>
        <v/>
      </c>
      <c r="L35" s="9" t="str">
        <f>IF(参加者名簿!L34="","",CLEAN(参加者名簿!L34))</f>
        <v/>
      </c>
    </row>
    <row r="36" spans="1:12" ht="12.75" customHeight="1" x14ac:dyDescent="0.2">
      <c r="A36" s="9" t="s">
        <v>41</v>
      </c>
      <c r="B36" s="9">
        <f t="shared" si="0"/>
        <v>0</v>
      </c>
      <c r="C36" s="9">
        <f>参加者名簿!C35</f>
        <v>27</v>
      </c>
      <c r="D36" s="9">
        <f>参加者名簿!D35</f>
        <v>0</v>
      </c>
      <c r="E36" s="9" t="str">
        <f>DBCS(TRIM(参加者名簿!E35))</f>
        <v/>
      </c>
      <c r="F36" s="9" t="str">
        <f>DBCS(TRIM(参加者名簿!F35))</f>
        <v/>
      </c>
      <c r="G36" s="9" t="str">
        <f>IF(参加者名簿!G35="","",参加者名簿!G35)</f>
        <v/>
      </c>
      <c r="H36" s="120" t="str">
        <f>IF(参加者名簿!H35="","",参加者名簿!H35)</f>
        <v/>
      </c>
      <c r="I36" s="9" t="str">
        <f>IF(参加者名簿!I35="","",参加者名簿!I35)</f>
        <v/>
      </c>
      <c r="J36" s="151" t="str">
        <f>IF(参加者名簿!J35="","",参加者名簿!J35)</f>
        <v/>
      </c>
      <c r="K36" s="9" t="str">
        <f>IF(参加者名簿!K35="","",参加者名簿!K35)</f>
        <v/>
      </c>
      <c r="L36" s="9" t="str">
        <f>IF(参加者名簿!L35="","",CLEAN(参加者名簿!L35))</f>
        <v/>
      </c>
    </row>
    <row r="37" spans="1:12" ht="12.75" customHeight="1" x14ac:dyDescent="0.2">
      <c r="A37" s="9" t="s">
        <v>41</v>
      </c>
      <c r="B37" s="9">
        <f t="shared" si="0"/>
        <v>0</v>
      </c>
      <c r="C37" s="9">
        <f>参加者名簿!C36</f>
        <v>28</v>
      </c>
      <c r="D37" s="9">
        <f>参加者名簿!D36</f>
        <v>0</v>
      </c>
      <c r="E37" s="9" t="str">
        <f>DBCS(TRIM(参加者名簿!E36))</f>
        <v/>
      </c>
      <c r="F37" s="9" t="str">
        <f>DBCS(TRIM(参加者名簿!F36))</f>
        <v/>
      </c>
      <c r="G37" s="9" t="str">
        <f>IF(参加者名簿!G36="","",参加者名簿!G36)</f>
        <v/>
      </c>
      <c r="H37" s="120" t="str">
        <f>IF(参加者名簿!H36="","",参加者名簿!H36)</f>
        <v/>
      </c>
      <c r="I37" s="9" t="str">
        <f>IF(参加者名簿!I36="","",参加者名簿!I36)</f>
        <v/>
      </c>
      <c r="J37" s="151" t="str">
        <f>IF(参加者名簿!J36="","",参加者名簿!J36)</f>
        <v/>
      </c>
      <c r="K37" s="9" t="str">
        <f>IF(参加者名簿!K36="","",参加者名簿!K36)</f>
        <v/>
      </c>
      <c r="L37" s="9" t="str">
        <f>IF(参加者名簿!L36="","",CLEAN(参加者名簿!L36))</f>
        <v/>
      </c>
    </row>
    <row r="38" spans="1:12" ht="12.75" customHeight="1" x14ac:dyDescent="0.2">
      <c r="A38" s="9" t="s">
        <v>41</v>
      </c>
      <c r="B38" s="9">
        <f t="shared" si="0"/>
        <v>0</v>
      </c>
      <c r="C38" s="9">
        <f>参加者名簿!C37</f>
        <v>29</v>
      </c>
      <c r="D38" s="9">
        <f>参加者名簿!D37</f>
        <v>0</v>
      </c>
      <c r="E38" s="9" t="str">
        <f>DBCS(TRIM(参加者名簿!E37))</f>
        <v/>
      </c>
      <c r="F38" s="9" t="str">
        <f>DBCS(TRIM(参加者名簿!F37))</f>
        <v/>
      </c>
      <c r="G38" s="9" t="str">
        <f>IF(参加者名簿!G37="","",参加者名簿!G37)</f>
        <v/>
      </c>
      <c r="H38" s="120" t="str">
        <f>IF(参加者名簿!H37="","",参加者名簿!H37)</f>
        <v/>
      </c>
      <c r="I38" s="9" t="str">
        <f>IF(参加者名簿!I37="","",参加者名簿!I37)</f>
        <v/>
      </c>
      <c r="J38" s="151" t="str">
        <f>IF(参加者名簿!J37="","",参加者名簿!J37)</f>
        <v/>
      </c>
      <c r="K38" s="9" t="str">
        <f>IF(参加者名簿!K37="","",参加者名簿!K37)</f>
        <v/>
      </c>
      <c r="L38" s="9" t="str">
        <f>IF(参加者名簿!L37="","",CLEAN(参加者名簿!L37))</f>
        <v/>
      </c>
    </row>
    <row r="39" spans="1:12" ht="12.75" customHeight="1" x14ac:dyDescent="0.2">
      <c r="A39" s="9" t="s">
        <v>41</v>
      </c>
      <c r="B39" s="9">
        <f t="shared" si="0"/>
        <v>0</v>
      </c>
      <c r="C39" s="9">
        <f>参加者名簿!C38</f>
        <v>30</v>
      </c>
      <c r="D39" s="9">
        <f>参加者名簿!D38</f>
        <v>0</v>
      </c>
      <c r="E39" s="9" t="str">
        <f>DBCS(TRIM(参加者名簿!E38))</f>
        <v/>
      </c>
      <c r="F39" s="9" t="str">
        <f>DBCS(TRIM(参加者名簿!F38))</f>
        <v/>
      </c>
      <c r="G39" s="9" t="str">
        <f>IF(参加者名簿!G38="","",参加者名簿!G38)</f>
        <v/>
      </c>
      <c r="H39" s="120" t="str">
        <f>IF(参加者名簿!H38="","",参加者名簿!H38)</f>
        <v/>
      </c>
      <c r="I39" s="9" t="str">
        <f>IF(参加者名簿!I38="","",参加者名簿!I38)</f>
        <v/>
      </c>
      <c r="J39" s="151" t="str">
        <f>IF(参加者名簿!J38="","",参加者名簿!J38)</f>
        <v/>
      </c>
      <c r="K39" s="9" t="str">
        <f>IF(参加者名簿!K38="","",参加者名簿!K38)</f>
        <v/>
      </c>
      <c r="L39" s="9" t="str">
        <f>IF(参加者名簿!L38="","",CLEAN(参加者名簿!L38))</f>
        <v/>
      </c>
    </row>
  </sheetData>
  <sheetProtection password="E082" sheet="1" objects="1" scenarios="1"/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はじめ</vt:lpstr>
      <vt:lpstr>学校情報</vt:lpstr>
      <vt:lpstr>引率者名簿</vt:lpstr>
      <vt:lpstr>参加者名簿</vt:lpstr>
      <vt:lpstr>作業用（触らないで）</vt:lpstr>
      <vt:lpstr>引率者名簿!Print_Area</vt:lpstr>
      <vt:lpstr>学校情報!Print_Area</vt:lpstr>
      <vt:lpstr>参加者名簿!Print_Area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</dc:creator>
  <cp:lastModifiedBy>あつひこ（管理）</cp:lastModifiedBy>
  <cp:lastPrinted>2025-09-28T12:14:21Z</cp:lastPrinted>
  <dcterms:created xsi:type="dcterms:W3CDTF">2014-04-05T02:51:40Z</dcterms:created>
  <dcterms:modified xsi:type="dcterms:W3CDTF">2025-09-28T12:14:51Z</dcterms:modified>
</cp:coreProperties>
</file>