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-obataa\Downloads\"/>
    </mc:Choice>
  </mc:AlternateContent>
  <xr:revisionPtr revIDLastSave="0" documentId="13_ncr:1_{ED030DFE-F2D9-4D31-894C-51FA10C6899B}" xr6:coauthVersionLast="47" xr6:coauthVersionMax="47" xr10:uidLastSave="{00000000-0000-0000-0000-000000000000}"/>
  <workbookProtection workbookPassword="CB95" lockStructure="1"/>
  <bookViews>
    <workbookView xWindow="20370" yWindow="-4920" windowWidth="29040" windowHeight="15990" xr2:uid="{00000000-000D-0000-FFFF-FFFF00000000}"/>
  </bookViews>
  <sheets>
    <sheet name="はじめ" sheetId="1" r:id="rId1"/>
    <sheet name="学校情報" sheetId="2" r:id="rId2"/>
    <sheet name="引率者名簿" sheetId="5" r:id="rId3"/>
    <sheet name="参加者名簿" sheetId="3" r:id="rId4"/>
    <sheet name="作業用（触らないで）" sheetId="4" r:id="rId5"/>
  </sheets>
  <definedNames>
    <definedName name="_xlnm.Print_Area" localSheetId="2">引率者名簿!$B$4:$G$17</definedName>
    <definedName name="_xlnm.Print_Area" localSheetId="1">学校情報!$A$2:$I$24</definedName>
    <definedName name="_xlnm.Print_Area" localSheetId="3">参加者名簿!$C$4:$M$39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3" l="1"/>
  <c r="L4" i="3"/>
  <c r="L38" i="3"/>
  <c r="K38" i="3"/>
  <c r="L37" i="3"/>
  <c r="K37" i="3"/>
  <c r="L36" i="3"/>
  <c r="K36" i="3"/>
  <c r="L35" i="3"/>
  <c r="K35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L14" i="3"/>
  <c r="K14" i="3"/>
  <c r="L13" i="3"/>
  <c r="K13" i="3"/>
  <c r="L12" i="3"/>
  <c r="K12" i="3"/>
  <c r="L11" i="3"/>
  <c r="K11" i="3"/>
  <c r="L10" i="3"/>
  <c r="K10" i="3"/>
  <c r="L9" i="3"/>
  <c r="K9" i="3"/>
  <c r="K4" i="3" s="1"/>
  <c r="L8" i="3"/>
  <c r="K8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8" i="3"/>
  <c r="H8" i="3"/>
  <c r="I9" i="3"/>
  <c r="I4" i="3" s="1"/>
  <c r="H9" i="3"/>
  <c r="J4" i="3" l="1"/>
  <c r="H4" i="3"/>
  <c r="G4" i="3" s="1"/>
  <c r="K39" i="4" l="1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G8" i="4"/>
  <c r="G7" i="4"/>
  <c r="G6" i="4"/>
  <c r="G5" i="4"/>
  <c r="G4" i="4"/>
  <c r="J39" i="4" l="1"/>
  <c r="I39" i="4"/>
  <c r="H39" i="4"/>
  <c r="J38" i="4"/>
  <c r="I38" i="4"/>
  <c r="H38" i="4"/>
  <c r="J37" i="4"/>
  <c r="I37" i="4"/>
  <c r="H37" i="4"/>
  <c r="J36" i="4"/>
  <c r="I36" i="4"/>
  <c r="H36" i="4"/>
  <c r="J35" i="4"/>
  <c r="I35" i="4"/>
  <c r="H35" i="4"/>
  <c r="J34" i="4"/>
  <c r="I34" i="4"/>
  <c r="H34" i="4"/>
  <c r="J33" i="4"/>
  <c r="I33" i="4"/>
  <c r="H33" i="4"/>
  <c r="J32" i="4"/>
  <c r="I32" i="4"/>
  <c r="H32" i="4"/>
  <c r="J31" i="4"/>
  <c r="I31" i="4"/>
  <c r="H31" i="4"/>
  <c r="J30" i="4"/>
  <c r="I30" i="4"/>
  <c r="H30" i="4"/>
  <c r="J29" i="4"/>
  <c r="I29" i="4"/>
  <c r="H29" i="4"/>
  <c r="J28" i="4"/>
  <c r="I28" i="4"/>
  <c r="H28" i="4"/>
  <c r="J27" i="4"/>
  <c r="I27" i="4"/>
  <c r="H27" i="4"/>
  <c r="J26" i="4"/>
  <c r="I26" i="4"/>
  <c r="H26" i="4"/>
  <c r="J25" i="4"/>
  <c r="I25" i="4"/>
  <c r="H25" i="4"/>
  <c r="J24" i="4"/>
  <c r="I24" i="4"/>
  <c r="H24" i="4"/>
  <c r="J23" i="4"/>
  <c r="I23" i="4"/>
  <c r="H23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J10" i="4"/>
  <c r="I10" i="4"/>
  <c r="H10" i="4"/>
  <c r="G37" i="4"/>
  <c r="G38" i="4"/>
  <c r="G39" i="4"/>
  <c r="G2" i="4"/>
  <c r="F2" i="4"/>
  <c r="D2" i="4"/>
  <c r="F8" i="4" l="1"/>
  <c r="E8" i="4"/>
  <c r="F7" i="4"/>
  <c r="E7" i="4"/>
  <c r="F6" i="4"/>
  <c r="E6" i="4"/>
  <c r="F5" i="4"/>
  <c r="E5" i="4"/>
  <c r="F4" i="4"/>
  <c r="E4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E2" i="4"/>
  <c r="D8" i="4"/>
  <c r="D7" i="4"/>
  <c r="D6" i="4"/>
  <c r="D5" i="4"/>
  <c r="D4" i="4"/>
  <c r="B8" i="4"/>
  <c r="B7" i="4"/>
  <c r="B6" i="4"/>
  <c r="B5" i="4"/>
  <c r="B4" i="4"/>
  <c r="F4" i="3"/>
  <c r="J2" i="4" s="1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H2" i="4"/>
  <c r="I2" i="4"/>
  <c r="F10" i="4"/>
  <c r="E10" i="4"/>
  <c r="G10" i="4"/>
  <c r="B11" i="4"/>
  <c r="C11" i="4"/>
  <c r="D11" i="4"/>
  <c r="B12" i="4"/>
  <c r="C12" i="4"/>
  <c r="D12" i="4"/>
  <c r="B13" i="4"/>
  <c r="C13" i="4"/>
  <c r="D13" i="4"/>
  <c r="B14" i="4"/>
  <c r="C14" i="4"/>
  <c r="D14" i="4"/>
  <c r="B15" i="4"/>
  <c r="C15" i="4"/>
  <c r="D15" i="4"/>
  <c r="B16" i="4"/>
  <c r="C16" i="4"/>
  <c r="D16" i="4"/>
  <c r="B17" i="4"/>
  <c r="C17" i="4"/>
  <c r="D17" i="4"/>
  <c r="B18" i="4"/>
  <c r="C18" i="4"/>
  <c r="D18" i="4"/>
  <c r="B19" i="4"/>
  <c r="C19" i="4"/>
  <c r="D19" i="4"/>
  <c r="B20" i="4"/>
  <c r="C20" i="4"/>
  <c r="D20" i="4"/>
  <c r="B21" i="4"/>
  <c r="C21" i="4"/>
  <c r="D21" i="4"/>
  <c r="B22" i="4"/>
  <c r="C22" i="4"/>
  <c r="D22" i="4"/>
  <c r="B23" i="4"/>
  <c r="C23" i="4"/>
  <c r="D23" i="4"/>
  <c r="B24" i="4"/>
  <c r="C24" i="4"/>
  <c r="D24" i="4"/>
  <c r="B25" i="4"/>
  <c r="C25" i="4"/>
  <c r="D25" i="4"/>
  <c r="B26" i="4"/>
  <c r="C26" i="4"/>
  <c r="D26" i="4"/>
  <c r="B27" i="4"/>
  <c r="C27" i="4"/>
  <c r="D27" i="4"/>
  <c r="B28" i="4"/>
  <c r="C28" i="4"/>
  <c r="D28" i="4"/>
  <c r="B29" i="4"/>
  <c r="C29" i="4"/>
  <c r="D29" i="4"/>
  <c r="B30" i="4"/>
  <c r="C30" i="4"/>
  <c r="D30" i="4"/>
  <c r="B31" i="4"/>
  <c r="C31" i="4"/>
  <c r="D31" i="4"/>
  <c r="B32" i="4"/>
  <c r="C32" i="4"/>
  <c r="D32" i="4"/>
  <c r="B33" i="4"/>
  <c r="C33" i="4"/>
  <c r="D33" i="4"/>
  <c r="B34" i="4"/>
  <c r="C34" i="4"/>
  <c r="D34" i="4"/>
  <c r="B35" i="4"/>
  <c r="C35" i="4"/>
  <c r="D35" i="4"/>
  <c r="B36" i="4"/>
  <c r="C36" i="4"/>
  <c r="D36" i="4"/>
  <c r="B37" i="4"/>
  <c r="C37" i="4"/>
  <c r="D37" i="4"/>
  <c r="B38" i="4"/>
  <c r="C38" i="4"/>
  <c r="D38" i="4"/>
  <c r="B39" i="4"/>
  <c r="C39" i="4"/>
  <c r="D39" i="4"/>
  <c r="D10" i="4"/>
  <c r="C10" i="4"/>
  <c r="B10" i="4"/>
  <c r="C2" i="4"/>
</calcChain>
</file>

<file path=xl/sharedStrings.xml><?xml version="1.0" encoding="utf-8"?>
<sst xmlns="http://schemas.openxmlformats.org/spreadsheetml/2006/main" count="157" uniqueCount="113">
  <si>
    <t>① このシートの左下部に、</t>
    <rPh sb="8" eb="9">
      <t>ヒダリ</t>
    </rPh>
    <rPh sb="9" eb="11">
      <t>カブ</t>
    </rPh>
    <phoneticPr fontId="4"/>
  </si>
  <si>
    <t>　そのタグを順番にクリックし、必要事項をすべてのシートに入力します。</t>
    <rPh sb="6" eb="8">
      <t>ジュンバン</t>
    </rPh>
    <rPh sb="15" eb="17">
      <t>ヒツヨウ</t>
    </rPh>
    <rPh sb="17" eb="19">
      <t>ジコウ</t>
    </rPh>
    <rPh sb="28" eb="30">
      <t>ニュウリョク</t>
    </rPh>
    <phoneticPr fontId="4"/>
  </si>
  <si>
    <t>　</t>
    <phoneticPr fontId="4"/>
  </si>
  <si>
    <r>
      <t>補足：一つのセルに入力した後、</t>
    </r>
    <r>
      <rPr>
        <b/>
        <sz val="13"/>
        <rFont val="ＭＳ Ｐゴシック"/>
        <family val="3"/>
        <charset val="128"/>
      </rPr>
      <t>TABキー</t>
    </r>
    <r>
      <rPr>
        <sz val="13"/>
        <rFont val="ＭＳ Ｐゴシック"/>
        <family val="3"/>
        <charset val="128"/>
      </rPr>
      <t>を押すと、隣のセルの入力に移ります。</t>
    </r>
    <rPh sb="0" eb="2">
      <t>ホソク</t>
    </rPh>
    <rPh sb="3" eb="4">
      <t>ヒト</t>
    </rPh>
    <rPh sb="9" eb="11">
      <t>ニュウリョク</t>
    </rPh>
    <rPh sb="13" eb="14">
      <t>ノチ</t>
    </rPh>
    <rPh sb="21" eb="22">
      <t>オ</t>
    </rPh>
    <rPh sb="25" eb="26">
      <t>トナリ</t>
    </rPh>
    <rPh sb="30" eb="32">
      <t>ニュウリョク</t>
    </rPh>
    <rPh sb="33" eb="34">
      <t>ウツ</t>
    </rPh>
    <phoneticPr fontId="4"/>
  </si>
  <si>
    <r>
      <t>③ 入力を終えれば、</t>
    </r>
    <r>
      <rPr>
        <b/>
        <sz val="13"/>
        <rFont val="ＭＳ Ｐゴシック"/>
        <family val="3"/>
        <charset val="128"/>
      </rPr>
      <t>名前をつけて保存</t>
    </r>
    <r>
      <rPr>
        <sz val="13"/>
        <rFont val="ＭＳ Ｐゴシック"/>
        <family val="3"/>
        <charset val="128"/>
      </rPr>
      <t>します。</t>
    </r>
    <rPh sb="2" eb="4">
      <t>ニュウリョク</t>
    </rPh>
    <rPh sb="5" eb="6">
      <t>オ</t>
    </rPh>
    <rPh sb="10" eb="12">
      <t>ナマエ</t>
    </rPh>
    <rPh sb="16" eb="18">
      <t>ホゾン</t>
    </rPh>
    <phoneticPr fontId="4"/>
  </si>
  <si>
    <r>
      <t>　</t>
    </r>
    <r>
      <rPr>
        <b/>
        <sz val="13"/>
        <rFont val="ＭＳ Ｐゴシック"/>
        <family val="3"/>
        <charset val="128"/>
      </rPr>
      <t>名前(ファイル名)は、学校名</t>
    </r>
    <r>
      <rPr>
        <sz val="13"/>
        <rFont val="ＭＳ Ｐゴシック"/>
        <family val="3"/>
        <charset val="128"/>
      </rPr>
      <t>にしてください（略称でも可）。</t>
    </r>
    <rPh sb="1" eb="3">
      <t>ナマエ</t>
    </rPh>
    <rPh sb="8" eb="9">
      <t>メイ</t>
    </rPh>
    <rPh sb="12" eb="15">
      <t>ガッコウメイ</t>
    </rPh>
    <rPh sb="23" eb="25">
      <t>リャクショウ</t>
    </rPh>
    <rPh sb="27" eb="28">
      <t>カ</t>
    </rPh>
    <phoneticPr fontId="4"/>
  </si>
  <si>
    <r>
      <t>④ その後、このExcelファイルを</t>
    </r>
    <r>
      <rPr>
        <b/>
        <sz val="13"/>
        <rFont val="ＭＳ Ｐゴシック"/>
        <family val="3"/>
        <charset val="128"/>
      </rPr>
      <t>添付ファイルで下記のところへ送って</t>
    </r>
    <r>
      <rPr>
        <sz val="13"/>
        <rFont val="ＭＳ Ｐゴシック"/>
        <family val="3"/>
        <charset val="128"/>
      </rPr>
      <t>ください。</t>
    </r>
    <rPh sb="4" eb="5">
      <t>アト</t>
    </rPh>
    <rPh sb="18" eb="20">
      <t>テンプ</t>
    </rPh>
    <rPh sb="25" eb="27">
      <t>カキ</t>
    </rPh>
    <rPh sb="32" eb="33">
      <t>オク</t>
    </rPh>
    <phoneticPr fontId="4"/>
  </si>
  <si>
    <t>※このアドレスは申込み専用</t>
    <rPh sb="8" eb="10">
      <t>モウシコ</t>
    </rPh>
    <rPh sb="11" eb="13">
      <t>センヨウ</t>
    </rPh>
    <phoneticPr fontId="4"/>
  </si>
  <si>
    <t>締切り</t>
    <rPh sb="0" eb="1">
      <t>シ</t>
    </rPh>
    <rPh sb="1" eb="2">
      <t>キ</t>
    </rPh>
    <phoneticPr fontId="4"/>
  </si>
  <si>
    <t>「技術講座　参加申込書」　の入力　及び　送信のしかた</t>
    <rPh sb="1" eb="3">
      <t>ギジュツ</t>
    </rPh>
    <rPh sb="3" eb="5">
      <t>コウザ</t>
    </rPh>
    <rPh sb="6" eb="8">
      <t>サンカ</t>
    </rPh>
    <rPh sb="8" eb="11">
      <t>モウシコミショ</t>
    </rPh>
    <rPh sb="14" eb="16">
      <t>ニュウリョク</t>
    </rPh>
    <rPh sb="17" eb="18">
      <t>オヨ</t>
    </rPh>
    <rPh sb="20" eb="22">
      <t>ソウシン</t>
    </rPh>
    <phoneticPr fontId="4"/>
  </si>
  <si>
    <r>
      <t xml:space="preserve">② </t>
    </r>
    <r>
      <rPr>
        <b/>
        <sz val="13"/>
        <color indexed="10"/>
        <rFont val="ＭＳ Ｐゴシック"/>
        <family val="3"/>
        <charset val="128"/>
      </rPr>
      <t>最初に必ず「学校情報」の入力を</t>
    </r>
    <r>
      <rPr>
        <sz val="13"/>
        <rFont val="ＭＳ Ｐゴシック"/>
        <family val="3"/>
        <charset val="128"/>
      </rPr>
      <t>お願いします。</t>
    </r>
    <rPh sb="2" eb="4">
      <t>サイショ</t>
    </rPh>
    <rPh sb="5" eb="6">
      <t>カナラ</t>
    </rPh>
    <rPh sb="8" eb="10">
      <t>ガッコウ</t>
    </rPh>
    <rPh sb="10" eb="12">
      <t>ジョウホウ</t>
    </rPh>
    <rPh sb="14" eb="16">
      <t>ニュウリョク</t>
    </rPh>
    <rPh sb="18" eb="19">
      <t>ネガ</t>
    </rPh>
    <phoneticPr fontId="4"/>
  </si>
  <si>
    <t>　○ 講座の内容等について</t>
    <rPh sb="3" eb="5">
      <t>コウザ</t>
    </rPh>
    <rPh sb="6" eb="8">
      <t>ナイヨウ</t>
    </rPh>
    <rPh sb="8" eb="9">
      <t>ナド</t>
    </rPh>
    <phoneticPr fontId="2"/>
  </si>
  <si>
    <t xml:space="preserve">  ※ 電話での問合せはできるだけ避けてください。</t>
    <rPh sb="4" eb="6">
      <t>デンワ</t>
    </rPh>
    <rPh sb="8" eb="10">
      <t>トイアワ</t>
    </rPh>
    <rPh sb="17" eb="18">
      <t>サ</t>
    </rPh>
    <phoneticPr fontId="2"/>
  </si>
  <si>
    <t>kouza@koushiken.jp</t>
    <phoneticPr fontId="4"/>
  </si>
  <si>
    <t>学校所在地</t>
    <rPh sb="0" eb="2">
      <t>ガッコウ</t>
    </rPh>
    <rPh sb="2" eb="5">
      <t>ショザイチ</t>
    </rPh>
    <phoneticPr fontId="10"/>
  </si>
  <si>
    <t>学校名</t>
    <rPh sb="0" eb="2">
      <t>ガッコウ</t>
    </rPh>
    <rPh sb="2" eb="3">
      <t>メイ</t>
    </rPh>
    <phoneticPr fontId="10"/>
  </si>
  <si>
    <t>〒</t>
    <phoneticPr fontId="2"/>
  </si>
  <si>
    <t>男</t>
    <rPh sb="0" eb="1">
      <t>オトコ</t>
    </rPh>
    <phoneticPr fontId="4"/>
  </si>
  <si>
    <t>女</t>
    <rPh sb="0" eb="1">
      <t>オンナ</t>
    </rPh>
    <phoneticPr fontId="4"/>
  </si>
  <si>
    <t>学年</t>
    <rPh sb="0" eb="2">
      <t>ガクネン</t>
    </rPh>
    <phoneticPr fontId="2"/>
  </si>
  <si>
    <t>＃</t>
  </si>
  <si>
    <t>＃</t>
    <phoneticPr fontId="2"/>
  </si>
  <si>
    <t>備考</t>
    <rPh sb="0" eb="2">
      <t>ビコウ</t>
    </rPh>
    <phoneticPr fontId="2"/>
  </si>
  <si>
    <t>参加者人数</t>
    <rPh sb="0" eb="3">
      <t>サンカシャ</t>
    </rPh>
    <rPh sb="3" eb="5">
      <t>ニンズウ</t>
    </rPh>
    <phoneticPr fontId="2"/>
  </si>
  <si>
    <r>
      <t>このページは、</t>
    </r>
    <r>
      <rPr>
        <b/>
        <u/>
        <sz val="14"/>
        <color indexed="13"/>
        <rFont val="ＭＳ Ｐゴシック"/>
        <family val="3"/>
        <charset val="128"/>
      </rPr>
      <t>黄色の</t>
    </r>
    <r>
      <rPr>
        <b/>
        <u/>
        <sz val="14"/>
        <color indexed="41"/>
        <rFont val="ＭＳ Ｐゴシック"/>
        <family val="3"/>
        <charset val="128"/>
      </rPr>
      <t>部分</t>
    </r>
    <r>
      <rPr>
        <b/>
        <sz val="14"/>
        <color indexed="41"/>
        <rFont val="ＭＳ Ｐゴシック"/>
        <family val="3"/>
        <charset val="128"/>
      </rPr>
      <t>は必要事項を入力、</t>
    </r>
    <r>
      <rPr>
        <b/>
        <u/>
        <sz val="14"/>
        <color indexed="43"/>
        <rFont val="ＭＳ Ｐゴシック"/>
        <family val="3"/>
        <charset val="128"/>
      </rPr>
      <t>水色</t>
    </r>
    <r>
      <rPr>
        <b/>
        <u/>
        <sz val="14"/>
        <color indexed="41"/>
        <rFont val="ＭＳ Ｐゴシック"/>
        <family val="3"/>
        <charset val="128"/>
      </rPr>
      <t>の部分</t>
    </r>
    <r>
      <rPr>
        <b/>
        <sz val="14"/>
        <color indexed="41"/>
        <rFont val="ＭＳ Ｐゴシック"/>
        <family val="3"/>
        <charset val="128"/>
      </rPr>
      <t>は必要事項を選択する。(表編集不可)</t>
    </r>
    <rPh sb="7" eb="9">
      <t>キイロ</t>
    </rPh>
    <rPh sb="10" eb="12">
      <t>ブブン</t>
    </rPh>
    <rPh sb="13" eb="15">
      <t>ヒツヨウ</t>
    </rPh>
    <rPh sb="15" eb="17">
      <t>ジコウ</t>
    </rPh>
    <rPh sb="18" eb="20">
      <t>ニュウリョク</t>
    </rPh>
    <rPh sb="21" eb="23">
      <t>ミズイロ</t>
    </rPh>
    <rPh sb="24" eb="26">
      <t>ブブン</t>
    </rPh>
    <rPh sb="27" eb="29">
      <t>ヒツヨウ</t>
    </rPh>
    <rPh sb="29" eb="31">
      <t>ジコウ</t>
    </rPh>
    <rPh sb="32" eb="34">
      <t>センタク</t>
    </rPh>
    <rPh sb="38" eb="39">
      <t>ヒョウ</t>
    </rPh>
    <rPh sb="39" eb="41">
      <t>ヘンシュウ</t>
    </rPh>
    <rPh sb="41" eb="43">
      <t>フカ</t>
    </rPh>
    <phoneticPr fontId="10"/>
  </si>
  <si>
    <t>○</t>
    <phoneticPr fontId="2"/>
  </si>
  <si>
    <t>例</t>
    <rPh sb="0" eb="1">
      <t>レイ</t>
    </rPh>
    <phoneticPr fontId="2"/>
  </si>
  <si>
    <t>TBL種別</t>
    <rPh sb="3" eb="5">
      <t>シュベツ</t>
    </rPh>
    <phoneticPr fontId="2"/>
  </si>
  <si>
    <t>A</t>
    <phoneticPr fontId="2"/>
  </si>
  <si>
    <t>ふりがな</t>
    <phoneticPr fontId="4"/>
  </si>
  <si>
    <t>学校番号</t>
    <rPh sb="0" eb="2">
      <t>ガッコウ</t>
    </rPh>
    <rPh sb="2" eb="4">
      <t>バンゴウ</t>
    </rPh>
    <phoneticPr fontId="2"/>
  </si>
  <si>
    <t>学校名</t>
    <rPh sb="0" eb="3">
      <t>ガッコウメイ</t>
    </rPh>
    <phoneticPr fontId="2"/>
  </si>
  <si>
    <t>住所</t>
    <rPh sb="0" eb="2">
      <t>ジュウショ</t>
    </rPh>
    <phoneticPr fontId="2"/>
  </si>
  <si>
    <t>TEL</t>
    <phoneticPr fontId="2"/>
  </si>
  <si>
    <t>【学校情報】　このページをまず最初に入力する。　【表編集不可】</t>
    <rPh sb="1" eb="3">
      <t>ガッコウ</t>
    </rPh>
    <rPh sb="3" eb="5">
      <t>ジョウホウ</t>
    </rPh>
    <rPh sb="15" eb="17">
      <t>サイショ</t>
    </rPh>
    <rPh sb="18" eb="20">
      <t>ニュウリョク</t>
    </rPh>
    <rPh sb="25" eb="26">
      <t>ヒョウ</t>
    </rPh>
    <rPh sb="26" eb="28">
      <t>ヘンシュウ</t>
    </rPh>
    <rPh sb="28" eb="30">
      <t>フカ</t>
    </rPh>
    <phoneticPr fontId="10"/>
  </si>
  <si>
    <t>生徒代表</t>
    <rPh sb="0" eb="2">
      <t>セイト</t>
    </rPh>
    <rPh sb="2" eb="4">
      <t>ダイヒョウ</t>
    </rPh>
    <phoneticPr fontId="2"/>
  </si>
  <si>
    <t>顧問代表</t>
    <rPh sb="0" eb="2">
      <t>コモン</t>
    </rPh>
    <rPh sb="2" eb="4">
      <t>ダイヒョウ</t>
    </rPh>
    <phoneticPr fontId="2"/>
  </si>
  <si>
    <r>
      <t xml:space="preserve">備考
</t>
    </r>
    <r>
      <rPr>
        <sz val="9"/>
        <color indexed="8"/>
        <rFont val="ＭＳ Ｐゴシック"/>
        <family val="3"/>
        <charset val="128"/>
      </rPr>
      <t xml:space="preserve">
（特記事項などあれば）</t>
    </r>
    <rPh sb="0" eb="2">
      <t>ビコウ</t>
    </rPh>
    <rPh sb="5" eb="7">
      <t>トッキ</t>
    </rPh>
    <rPh sb="7" eb="9">
      <t>ジコウ</t>
    </rPh>
    <phoneticPr fontId="2"/>
  </si>
  <si>
    <t>代表生徒名</t>
    <rPh sb="0" eb="2">
      <t>ダイヒョウ</t>
    </rPh>
    <rPh sb="2" eb="4">
      <t>セイト</t>
    </rPh>
    <rPh sb="4" eb="5">
      <t>メイ</t>
    </rPh>
    <phoneticPr fontId="10"/>
  </si>
  <si>
    <t>阿奈　朗</t>
    <rPh sb="0" eb="2">
      <t>アナ</t>
    </rPh>
    <rPh sb="3" eb="4">
      <t>ロウ</t>
    </rPh>
    <phoneticPr fontId="2"/>
  </si>
  <si>
    <t>あな　あきら</t>
    <phoneticPr fontId="2"/>
  </si>
  <si>
    <r>
      <t>　（入力が必要な箇所には</t>
    </r>
    <r>
      <rPr>
        <b/>
        <sz val="13"/>
        <rFont val="ＭＳ Ｐゴシック"/>
        <family val="3"/>
        <charset val="128"/>
      </rPr>
      <t>黄色、</t>
    </r>
    <r>
      <rPr>
        <sz val="13"/>
        <rFont val="ＭＳ Ｐゴシック"/>
        <family val="3"/>
        <charset val="128"/>
      </rPr>
      <t>選択が必要な箇所には</t>
    </r>
    <r>
      <rPr>
        <b/>
        <sz val="13"/>
        <rFont val="ＭＳ Ｐゴシック"/>
        <family val="3"/>
        <charset val="128"/>
      </rPr>
      <t>水色</t>
    </r>
    <r>
      <rPr>
        <sz val="13"/>
        <rFont val="ＭＳ Ｐゴシック"/>
        <family val="3"/>
        <charset val="128"/>
      </rPr>
      <t>になっています）</t>
    </r>
    <rPh sb="2" eb="4">
      <t>ニュウリョク</t>
    </rPh>
    <rPh sb="5" eb="7">
      <t>ヒツヨウ</t>
    </rPh>
    <rPh sb="8" eb="10">
      <t>カショ</t>
    </rPh>
    <rPh sb="12" eb="14">
      <t>キイロ</t>
    </rPh>
    <rPh sb="15" eb="17">
      <t>センタク</t>
    </rPh>
    <rPh sb="18" eb="20">
      <t>ヒツヨウ</t>
    </rPh>
    <rPh sb="21" eb="23">
      <t>カショ</t>
    </rPh>
    <rPh sb="25" eb="27">
      <t>ミズイロ</t>
    </rPh>
    <phoneticPr fontId="4"/>
  </si>
  <si>
    <t>⑤ 送信後１～２分で「受信完了」というメールが届きます。これで送信が完了します。</t>
    <rPh sb="2" eb="4">
      <t>ソウシン</t>
    </rPh>
    <rPh sb="4" eb="5">
      <t>ゴ</t>
    </rPh>
    <rPh sb="8" eb="9">
      <t>フン</t>
    </rPh>
    <rPh sb="11" eb="13">
      <t>ジュシン</t>
    </rPh>
    <rPh sb="13" eb="15">
      <t>カンリョウ</t>
    </rPh>
    <rPh sb="23" eb="24">
      <t>トド</t>
    </rPh>
    <rPh sb="31" eb="33">
      <t>ソウシン</t>
    </rPh>
    <rPh sb="34" eb="36">
      <t>カンリョウ</t>
    </rPh>
    <phoneticPr fontId="4"/>
  </si>
  <si>
    <r>
      <t>　その後、「</t>
    </r>
    <r>
      <rPr>
        <b/>
        <sz val="13"/>
        <rFont val="ＭＳ Ｐゴシック"/>
        <family val="3"/>
        <charset val="128"/>
      </rPr>
      <t>参加顧問名簿</t>
    </r>
    <r>
      <rPr>
        <sz val="13"/>
        <rFont val="ＭＳ Ｐゴシック"/>
        <family val="3"/>
        <charset val="128"/>
      </rPr>
      <t>」「</t>
    </r>
    <r>
      <rPr>
        <b/>
        <sz val="13"/>
        <rFont val="ＭＳ Ｐゴシック"/>
        <family val="3"/>
        <charset val="128"/>
      </rPr>
      <t>参加者名簿</t>
    </r>
    <r>
      <rPr>
        <sz val="13"/>
        <rFont val="ＭＳ Ｐゴシック"/>
        <family val="3"/>
        <charset val="128"/>
      </rPr>
      <t>」の入力をしてください。</t>
    </r>
    <rPh sb="3" eb="4">
      <t>アト</t>
    </rPh>
    <rPh sb="6" eb="8">
      <t>サンカ</t>
    </rPh>
    <rPh sb="8" eb="10">
      <t>コモン</t>
    </rPh>
    <rPh sb="10" eb="12">
      <t>メイボ</t>
    </rPh>
    <rPh sb="14" eb="17">
      <t>サンカシャ</t>
    </rPh>
    <rPh sb="17" eb="19">
      <t>メイボ</t>
    </rPh>
    <rPh sb="21" eb="23">
      <t>ニュウリョク</t>
    </rPh>
    <phoneticPr fontId="4"/>
  </si>
  <si>
    <t>(例)</t>
    <rPh sb="1" eb="2">
      <t>レイ</t>
    </rPh>
    <phoneticPr fontId="31"/>
  </si>
  <si>
    <t>No</t>
    <phoneticPr fontId="31"/>
  </si>
  <si>
    <t>当日引率の
先生のお名前</t>
    <rPh sb="0" eb="2">
      <t>トウジツ</t>
    </rPh>
    <rPh sb="2" eb="4">
      <t>インソツ</t>
    </rPh>
    <rPh sb="6" eb="8">
      <t>センセイ</t>
    </rPh>
    <rPh sb="10" eb="12">
      <t>ナマエ</t>
    </rPh>
    <phoneticPr fontId="31"/>
  </si>
  <si>
    <t>小紋野　生絵</t>
    <rPh sb="0" eb="1">
      <t>コ</t>
    </rPh>
    <rPh sb="1" eb="2">
      <t>モン</t>
    </rPh>
    <rPh sb="2" eb="3">
      <t>ノ</t>
    </rPh>
    <rPh sb="4" eb="5">
      <t>ナマ</t>
    </rPh>
    <rPh sb="5" eb="6">
      <t>エ</t>
    </rPh>
    <phoneticPr fontId="31"/>
  </si>
  <si>
    <t>B</t>
    <phoneticPr fontId="2"/>
  </si>
  <si>
    <t>C</t>
    <phoneticPr fontId="2"/>
  </si>
  <si>
    <t>お名前</t>
    <rPh sb="1" eb="3">
      <t>ナマエ</t>
    </rPh>
    <phoneticPr fontId="2"/>
  </si>
  <si>
    <t>希望</t>
    <rPh sb="0" eb="2">
      <t>キボウ</t>
    </rPh>
    <phoneticPr fontId="2"/>
  </si>
  <si>
    <t>午前</t>
    <rPh sb="0" eb="2">
      <t>ゴゼン</t>
    </rPh>
    <phoneticPr fontId="31"/>
  </si>
  <si>
    <t>午後</t>
    <rPh sb="0" eb="2">
      <t>ゴゴ</t>
    </rPh>
    <phoneticPr fontId="31"/>
  </si>
  <si>
    <r>
      <rPr>
        <sz val="11"/>
        <color indexed="10"/>
        <rFont val="ＭＳ Ｐゴシック"/>
        <family val="3"/>
        <charset val="128"/>
      </rPr>
      <t>（半角で）</t>
    </r>
    <r>
      <rPr>
        <sz val="11"/>
        <color theme="1"/>
        <rFont val="ＭＳ Ｐゴシック"/>
        <family val="3"/>
        <charset val="128"/>
        <scheme val="minor"/>
      </rPr>
      <t>　</t>
    </r>
    <r>
      <rPr>
        <sz val="11"/>
        <color indexed="30"/>
        <rFont val="ＭＳ Ｐゴシック"/>
        <family val="3"/>
        <charset val="128"/>
      </rPr>
      <t>例　　0721-28-3811</t>
    </r>
    <rPh sb="1" eb="3">
      <t>ハンカク</t>
    </rPh>
    <rPh sb="6" eb="7">
      <t>レイ</t>
    </rPh>
    <phoneticPr fontId="10"/>
  </si>
  <si>
    <r>
      <rPr>
        <sz val="11"/>
        <color indexed="10"/>
        <rFont val="ＭＳ Ｐゴシック"/>
        <family val="3"/>
        <charset val="128"/>
      </rPr>
      <t>（半角で）</t>
    </r>
    <r>
      <rPr>
        <sz val="11"/>
        <color theme="1"/>
        <rFont val="ＭＳ Ｐゴシック"/>
        <family val="3"/>
        <charset val="128"/>
        <scheme val="minor"/>
      </rPr>
      <t>　</t>
    </r>
    <r>
      <rPr>
        <sz val="11"/>
        <color indexed="30"/>
        <rFont val="ＭＳ Ｐゴシック"/>
        <family val="3"/>
        <charset val="128"/>
      </rPr>
      <t>例 　　584-0071</t>
    </r>
    <rPh sb="1" eb="3">
      <t>ハンカク</t>
    </rPh>
    <rPh sb="6" eb="7">
      <t>レイ</t>
    </rPh>
    <phoneticPr fontId="10"/>
  </si>
  <si>
    <t>大阪府</t>
    <rPh sb="0" eb="3">
      <t>オオサカフ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</si>
  <si>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</si>
  <si>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</si>
  <si>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朗読</t>
    <rPh sb="0" eb="2">
      <t>ロウドク</t>
    </rPh>
    <phoneticPr fontId="2"/>
  </si>
  <si>
    <t xml:space="preserve">E-mail </t>
    <phoneticPr fontId="4"/>
  </si>
  <si>
    <t>　　　　　　参加費も無料です。</t>
  </si>
  <si>
    <t>技術講座の問合せ</t>
    <rPh sb="0" eb="2">
      <t>ギジュツ</t>
    </rPh>
    <rPh sb="2" eb="4">
      <t>コウザ</t>
    </rPh>
    <rPh sb="5" eb="6">
      <t>ト</t>
    </rPh>
    <rPh sb="6" eb="7">
      <t>ア</t>
    </rPh>
    <phoneticPr fontId="4"/>
  </si>
  <si>
    <r>
      <t>ふりがな
（全角</t>
    </r>
    <r>
      <rPr>
        <b/>
        <sz val="11"/>
        <color indexed="10"/>
        <rFont val="ＭＳ Ｐ明朝"/>
        <family val="1"/>
        <charset val="128"/>
      </rPr>
      <t>ひらがな</t>
    </r>
    <r>
      <rPr>
        <sz val="11"/>
        <color theme="1"/>
        <rFont val="ＭＳ Ｐゴシック"/>
        <family val="3"/>
        <charset val="128"/>
        <scheme val="minor"/>
      </rPr>
      <t>）</t>
    </r>
    <r>
      <rPr>
        <sz val="8"/>
        <color indexed="8"/>
        <rFont val="ＭＳ Ｐゴシック"/>
        <family val="3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>(姓と名の間に</t>
    </r>
    <r>
      <rPr>
        <b/>
        <sz val="9"/>
        <color indexed="8"/>
        <rFont val="ＭＳ Ｐゴシック"/>
        <family val="3"/>
        <charset val="128"/>
      </rPr>
      <t xml:space="preserve">空白を１つ
</t>
    </r>
    <r>
      <rPr>
        <sz val="9"/>
        <color indexed="8"/>
        <rFont val="ＭＳ Ｐゴシック"/>
        <family val="3"/>
        <charset val="128"/>
      </rPr>
      <t>入れてください)</t>
    </r>
    <rPh sb="6" eb="8">
      <t>ゼンカク</t>
    </rPh>
    <rPh sb="28" eb="29">
      <t>イ</t>
    </rPh>
    <phoneticPr fontId="4"/>
  </si>
  <si>
    <r>
      <t>このページは、</t>
    </r>
    <r>
      <rPr>
        <b/>
        <u/>
        <sz val="12"/>
        <color indexed="13"/>
        <rFont val="ＭＳ Ｐゴシック"/>
        <family val="3"/>
        <charset val="128"/>
      </rPr>
      <t>黄色の</t>
    </r>
    <r>
      <rPr>
        <b/>
        <u/>
        <sz val="12"/>
        <color indexed="41"/>
        <rFont val="ＭＳ Ｐゴシック"/>
        <family val="3"/>
        <charset val="128"/>
      </rPr>
      <t>部分</t>
    </r>
    <r>
      <rPr>
        <b/>
        <sz val="12"/>
        <color indexed="41"/>
        <rFont val="ＭＳ Ｐゴシック"/>
        <family val="3"/>
        <charset val="128"/>
      </rPr>
      <t>は必要事項を入力、</t>
    </r>
    <r>
      <rPr>
        <b/>
        <u/>
        <sz val="12"/>
        <color indexed="43"/>
        <rFont val="ＭＳ Ｐゴシック"/>
        <family val="3"/>
        <charset val="128"/>
      </rPr>
      <t>水色</t>
    </r>
    <r>
      <rPr>
        <b/>
        <u/>
        <sz val="12"/>
        <color indexed="41"/>
        <rFont val="ＭＳ Ｐゴシック"/>
        <family val="3"/>
        <charset val="128"/>
      </rPr>
      <t>の部分</t>
    </r>
    <r>
      <rPr>
        <b/>
        <sz val="12"/>
        <color indexed="41"/>
        <rFont val="ＭＳ Ｐゴシック"/>
        <family val="3"/>
        <charset val="128"/>
      </rPr>
      <t>は必要事項を選択する。(表編集不可)</t>
    </r>
    <rPh sb="7" eb="9">
      <t>キイロ</t>
    </rPh>
    <rPh sb="10" eb="12">
      <t>ブブン</t>
    </rPh>
    <rPh sb="13" eb="15">
      <t>ヒツヨウ</t>
    </rPh>
    <rPh sb="15" eb="17">
      <t>ジコウ</t>
    </rPh>
    <rPh sb="18" eb="20">
      <t>ニュウリョク</t>
    </rPh>
    <rPh sb="21" eb="23">
      <t>ミズイロ</t>
    </rPh>
    <rPh sb="24" eb="26">
      <t>ブブン</t>
    </rPh>
    <rPh sb="27" eb="29">
      <t>ヒツヨウ</t>
    </rPh>
    <rPh sb="29" eb="31">
      <t>ジコウ</t>
    </rPh>
    <rPh sb="32" eb="34">
      <t>センタク</t>
    </rPh>
    <rPh sb="38" eb="39">
      <t>ヒョウ</t>
    </rPh>
    <rPh sb="39" eb="41">
      <t>ヘンシュウ</t>
    </rPh>
    <rPh sb="41" eb="43">
      <t>フカ</t>
    </rPh>
    <phoneticPr fontId="10"/>
  </si>
  <si>
    <r>
      <t xml:space="preserve">　　「はじめ」「学校情報」「参加顧問名簿」「参加者名簿」 </t>
    </r>
    <r>
      <rPr>
        <sz val="13"/>
        <rFont val="ＭＳ Ｐゴシック"/>
        <family val="3"/>
        <charset val="128"/>
      </rPr>
      <t>の４つのタグがあります。</t>
    </r>
    <rPh sb="8" eb="10">
      <t>ガッコウ</t>
    </rPh>
    <rPh sb="10" eb="12">
      <t>ジョウホウ</t>
    </rPh>
    <rPh sb="14" eb="16">
      <t>サンカ</t>
    </rPh>
    <rPh sb="16" eb="18">
      <t>コモン</t>
    </rPh>
    <rPh sb="18" eb="20">
      <t>メイボ</t>
    </rPh>
    <rPh sb="22" eb="25">
      <t>サンカシャ</t>
    </rPh>
    <rPh sb="25" eb="27">
      <t>メイボ</t>
    </rPh>
    <phoneticPr fontId="4"/>
  </si>
  <si>
    <t>　　　(例)　　夕陽学.xlsx　　　　わかば.xlsx 　など</t>
    <rPh sb="4" eb="5">
      <t>レイ</t>
    </rPh>
    <rPh sb="8" eb="11">
      <t>ユウヒガク</t>
    </rPh>
    <phoneticPr fontId="4"/>
  </si>
  <si>
    <r>
      <t>申込みは</t>
    </r>
    <r>
      <rPr>
        <b/>
        <u/>
        <sz val="12"/>
        <color rgb="FFFF0000"/>
        <rFont val="ＭＳ Ｐゴシック"/>
        <family val="3"/>
        <charset val="128"/>
      </rPr>
      <t>顧問の先生等</t>
    </r>
    <r>
      <rPr>
        <b/>
        <sz val="12"/>
        <color rgb="FFFF0000"/>
        <rFont val="ＭＳ Ｐゴシック"/>
        <family val="3"/>
        <charset val="128"/>
      </rPr>
      <t>が行ってください（生徒からの申込みは受け付けません）</t>
    </r>
    <rPh sb="0" eb="2">
      <t>モウシコ</t>
    </rPh>
    <rPh sb="4" eb="6">
      <t>コモン</t>
    </rPh>
    <rPh sb="7" eb="9">
      <t>センセイ</t>
    </rPh>
    <rPh sb="11" eb="12">
      <t>オコナ</t>
    </rPh>
    <rPh sb="19" eb="21">
      <t>セイト</t>
    </rPh>
    <rPh sb="24" eb="26">
      <t>モウシコ</t>
    </rPh>
    <rPh sb="28" eb="29">
      <t>ウ</t>
    </rPh>
    <rPh sb="30" eb="31">
      <t>ツ</t>
    </rPh>
    <phoneticPr fontId="2"/>
  </si>
  <si>
    <r>
      <t>本シート添付の電子メール　　　</t>
    </r>
    <r>
      <rPr>
        <b/>
        <u/>
        <sz val="14"/>
        <rFont val="ＭＳ ゴシック"/>
        <family val="3"/>
        <charset val="128"/>
      </rPr>
      <t>１月１７日(金)　</t>
    </r>
    <r>
      <rPr>
        <b/>
        <sz val="14"/>
        <rFont val="ＭＳ ゴシック"/>
        <family val="3"/>
        <charset val="128"/>
      </rPr>
      <t>厳守のこと</t>
    </r>
    <rPh sb="0" eb="1">
      <t>ホン</t>
    </rPh>
    <rPh sb="4" eb="6">
      <t>テンプ</t>
    </rPh>
    <rPh sb="7" eb="9">
      <t>デンシ</t>
    </rPh>
    <rPh sb="16" eb="17">
      <t>ガツ</t>
    </rPh>
    <rPh sb="19" eb="20">
      <t>ニチ</t>
    </rPh>
    <rPh sb="21" eb="22">
      <t>カネ</t>
    </rPh>
    <rPh sb="24" eb="26">
      <t>ゲンシュ</t>
    </rPh>
    <phoneticPr fontId="4"/>
  </si>
  <si>
    <t>⑥ 受付確認を、１月２０日(月)までに申込み時に記入したアドレス宛にメール送信します</t>
    <rPh sb="2" eb="4">
      <t>ウケツケ</t>
    </rPh>
    <rPh sb="4" eb="6">
      <t>カクニン</t>
    </rPh>
    <rPh sb="9" eb="10">
      <t>ガツ</t>
    </rPh>
    <rPh sb="12" eb="13">
      <t>ニチ</t>
    </rPh>
    <rPh sb="14" eb="15">
      <t>ガツ</t>
    </rPh>
    <rPh sb="19" eb="21">
      <t>モウシコ</t>
    </rPh>
    <rPh sb="22" eb="23">
      <t>ジ</t>
    </rPh>
    <rPh sb="24" eb="26">
      <t>キニュウ</t>
    </rPh>
    <rPh sb="32" eb="33">
      <t>アテ</t>
    </rPh>
    <rPh sb="37" eb="39">
      <t>ソウシン</t>
    </rPh>
    <phoneticPr fontId="2"/>
  </si>
  <si>
    <t>takenaka@koushiken.jp</t>
  </si>
  <si>
    <t>〒541-0053</t>
    <phoneticPr fontId="2"/>
  </si>
  <si>
    <t>　　大阪市中央区本町４丁目１－２３</t>
    <rPh sb="2" eb="5">
      <t>オオサカシ</t>
    </rPh>
    <rPh sb="5" eb="8">
      <t>チュウオウク</t>
    </rPh>
    <rPh sb="8" eb="10">
      <t>ホンマチ</t>
    </rPh>
    <rPh sb="11" eb="13">
      <t>チョウメ</t>
    </rPh>
    <phoneticPr fontId="2"/>
  </si>
  <si>
    <t>　　相愛 高等学校</t>
    <rPh sb="2" eb="4">
      <t>ソウアイ</t>
    </rPh>
    <rPh sb="5" eb="7">
      <t>コウトウ</t>
    </rPh>
    <rPh sb="7" eb="9">
      <t>ガッコウ</t>
    </rPh>
    <phoneticPr fontId="2"/>
  </si>
  <si>
    <r>
      <rPr>
        <b/>
        <sz val="12"/>
        <rFont val="ＭＳ Ｐゴシック"/>
        <family val="3"/>
        <charset val="128"/>
      </rPr>
      <t>　　　　竹中 泰子</t>
    </r>
    <r>
      <rPr>
        <sz val="12"/>
        <rFont val="ＭＳ Ｐゴシック"/>
        <family val="3"/>
        <charset val="128"/>
      </rPr>
      <t>　（たけなか やすこ）</t>
    </r>
    <rPh sb="4" eb="6">
      <t>タケナカ</t>
    </rPh>
    <rPh sb="7" eb="9">
      <t>ヤスコ</t>
    </rPh>
    <phoneticPr fontId="4"/>
  </si>
  <si>
    <t>TEL 06-6262-0621</t>
    <phoneticPr fontId="4"/>
  </si>
  <si>
    <t>令和６年度　第４回　高校生のための放送技術講座 参加申込書</t>
    <rPh sb="0" eb="2">
      <t>レイワ</t>
    </rPh>
    <rPh sb="3" eb="5">
      <t>ネンド</t>
    </rPh>
    <rPh sb="6" eb="7">
      <t>ダイ</t>
    </rPh>
    <rPh sb="8" eb="9">
      <t>カイ</t>
    </rPh>
    <rPh sb="10" eb="13">
      <t>コウコウセイ</t>
    </rPh>
    <rPh sb="17" eb="19">
      <t>ホウソウ</t>
    </rPh>
    <rPh sb="19" eb="21">
      <t>ギジュツ</t>
    </rPh>
    <rPh sb="21" eb="23">
      <t>コウザ</t>
    </rPh>
    <rPh sb="24" eb="26">
      <t>サンカ</t>
    </rPh>
    <rPh sb="26" eb="29">
      <t>モウシコミショ</t>
    </rPh>
    <phoneticPr fontId="10"/>
  </si>
  <si>
    <t>TEL</t>
    <phoneticPr fontId="10"/>
  </si>
  <si>
    <t>担当教職員名</t>
    <rPh sb="0" eb="2">
      <t>タントウ</t>
    </rPh>
    <rPh sb="2" eb="5">
      <t>キョウショクイン</t>
    </rPh>
    <rPh sb="5" eb="6">
      <t>メイ</t>
    </rPh>
    <phoneticPr fontId="10"/>
  </si>
  <si>
    <t>担当教職員メールアドレス</t>
    <rPh sb="0" eb="2">
      <t>タントウ</t>
    </rPh>
    <rPh sb="2" eb="5">
      <t>キョウショクイン</t>
    </rPh>
    <phoneticPr fontId="2"/>
  </si>
  <si>
    <r>
      <rPr>
        <sz val="11"/>
        <color indexed="10"/>
        <rFont val="ＭＳ Ｐゴシック"/>
        <family val="3"/>
        <charset val="128"/>
      </rPr>
      <t xml:space="preserve"> </t>
    </r>
    <r>
      <rPr>
        <sz val="11"/>
        <color indexed="30"/>
        <rFont val="ＭＳ Ｐゴシック"/>
        <family val="3"/>
        <charset val="128"/>
      </rPr>
      <t>例　　hoge@example.ed.jp</t>
    </r>
    <rPh sb="1" eb="2">
      <t>レイ</t>
    </rPh>
    <phoneticPr fontId="10"/>
  </si>
  <si>
    <t>※ コンテスト委員会からの連絡は、この先生あてに行います。</t>
    <rPh sb="19" eb="21">
      <t>センセイ</t>
    </rPh>
    <phoneticPr fontId="2"/>
  </si>
  <si>
    <t>※ 受付確認などの各種連絡は、このアドレスへ送信します。</t>
    <rPh sb="2" eb="3">
      <t>ウ</t>
    </rPh>
    <rPh sb="3" eb="4">
      <t>ツ</t>
    </rPh>
    <rPh sb="4" eb="6">
      <t>カクニン</t>
    </rPh>
    <rPh sb="9" eb="11">
      <t>カクシュ</t>
    </rPh>
    <rPh sb="11" eb="13">
      <t>レンラク</t>
    </rPh>
    <rPh sb="22" eb="24">
      <t>ソウシン</t>
    </rPh>
    <phoneticPr fontId="2"/>
  </si>
  <si>
    <r>
      <t>　　　　当日引率される先生の情報を、</t>
    </r>
    <r>
      <rPr>
        <b/>
        <sz val="11"/>
        <rFont val="ＭＳ Ｐ明朝"/>
        <family val="1"/>
        <charset val="128"/>
      </rPr>
      <t>次の「引率者名簿」シートへ入力</t>
    </r>
    <r>
      <rPr>
        <sz val="11"/>
        <rFont val="ＭＳ Ｐ明朝"/>
        <family val="1"/>
        <charset val="128"/>
      </rPr>
      <t>してください。</t>
    </r>
    <rPh sb="4" eb="6">
      <t>トウジツ</t>
    </rPh>
    <rPh sb="6" eb="8">
      <t>インソツ</t>
    </rPh>
    <rPh sb="11" eb="13">
      <t>センセイ</t>
    </rPh>
    <rPh sb="14" eb="16">
      <t>ジョウホウ</t>
    </rPh>
    <rPh sb="18" eb="19">
      <t>ツギ</t>
    </rPh>
    <rPh sb="21" eb="24">
      <t>インソツシャ</t>
    </rPh>
    <rPh sb="24" eb="26">
      <t>メイボ</t>
    </rPh>
    <rPh sb="31" eb="33">
      <t>ニュウリョク</t>
    </rPh>
    <phoneticPr fontId="2"/>
  </si>
  <si>
    <r>
      <t>　　　　放送技術講座には、</t>
    </r>
    <r>
      <rPr>
        <b/>
        <sz val="11"/>
        <color indexed="8"/>
        <rFont val="ＭＳ Ｐゴシック"/>
        <family val="3"/>
        <charset val="128"/>
      </rPr>
      <t>顧問または代理の教員、部活動指導員の引率が必要</t>
    </r>
    <r>
      <rPr>
        <sz val="11"/>
        <color theme="1"/>
        <rFont val="ＭＳ Ｐゴシック"/>
        <family val="3"/>
        <charset val="128"/>
        <scheme val="minor"/>
      </rPr>
      <t>です。</t>
    </r>
    <rPh sb="4" eb="6">
      <t>ホウソウ</t>
    </rPh>
    <rPh sb="6" eb="8">
      <t>ギジュツ</t>
    </rPh>
    <rPh sb="8" eb="10">
      <t>コウザ</t>
    </rPh>
    <rPh sb="13" eb="15">
      <t>コモン</t>
    </rPh>
    <rPh sb="18" eb="20">
      <t>ダイリ</t>
    </rPh>
    <rPh sb="21" eb="23">
      <t>キョウイン</t>
    </rPh>
    <rPh sb="24" eb="27">
      <t>ブカツドウ</t>
    </rPh>
    <rPh sb="27" eb="30">
      <t>シドウイン</t>
    </rPh>
    <rPh sb="31" eb="33">
      <t>インソツ</t>
    </rPh>
    <rPh sb="34" eb="36">
      <t>ヒツヨウ</t>
    </rPh>
    <phoneticPr fontId="2"/>
  </si>
  <si>
    <r>
      <t>放送技術講座には、</t>
    </r>
    <r>
      <rPr>
        <b/>
        <sz val="11"/>
        <color indexed="8"/>
        <rFont val="ＭＳ Ｐゴシック"/>
        <family val="3"/>
        <charset val="128"/>
      </rPr>
      <t>顧問または代理の教員、部活動指導員の引率が必要</t>
    </r>
    <r>
      <rPr>
        <sz val="11"/>
        <color theme="1"/>
        <rFont val="ＭＳ Ｐゴシック"/>
        <family val="3"/>
        <charset val="128"/>
        <scheme val="minor"/>
      </rPr>
      <t>です。</t>
    </r>
    <rPh sb="0" eb="2">
      <t>ホウソウ</t>
    </rPh>
    <rPh sb="2" eb="4">
      <t>ギジュツ</t>
    </rPh>
    <rPh sb="4" eb="6">
      <t>コウザ</t>
    </rPh>
    <rPh sb="9" eb="11">
      <t>コモン</t>
    </rPh>
    <rPh sb="14" eb="16">
      <t>ダイリ</t>
    </rPh>
    <rPh sb="17" eb="19">
      <t>キョウイン</t>
    </rPh>
    <rPh sb="20" eb="23">
      <t>ブカツドウ</t>
    </rPh>
    <rPh sb="23" eb="26">
      <t>シドウイン</t>
    </rPh>
    <rPh sb="27" eb="29">
      <t>インソツ</t>
    </rPh>
    <rPh sb="30" eb="32">
      <t>ヒツヨウ</t>
    </rPh>
    <phoneticPr fontId="2"/>
  </si>
  <si>
    <t>引率者名簿</t>
    <rPh sb="0" eb="3">
      <t>インソツシャ</t>
    </rPh>
    <rPh sb="3" eb="5">
      <t>メイボ</t>
    </rPh>
    <phoneticPr fontId="31"/>
  </si>
  <si>
    <t>　　　　※ 引率者の先生のみ参加される場合は、代表生徒名・参加者名簿の入力は不要です。</t>
    <rPh sb="6" eb="9">
      <t>インソツシャ</t>
    </rPh>
    <phoneticPr fontId="2"/>
  </si>
  <si>
    <t>当日引率される方の情報を、この「引率者名簿」シートへ入力してください。</t>
    <rPh sb="0" eb="2">
      <t>トウジツ</t>
    </rPh>
    <rPh sb="2" eb="4">
      <t>インソツ</t>
    </rPh>
    <rPh sb="7" eb="8">
      <t>カタ</t>
    </rPh>
    <rPh sb="9" eb="11">
      <t>ジョウホウ</t>
    </rPh>
    <rPh sb="16" eb="19">
      <t>インソツシャ</t>
    </rPh>
    <rPh sb="19" eb="21">
      <t>メイボ</t>
    </rPh>
    <rPh sb="26" eb="28">
      <t>ニュウリョク</t>
    </rPh>
    <phoneticPr fontId="2"/>
  </si>
  <si>
    <t>アナウンス</t>
  </si>
  <si>
    <t>アナウンス</t>
    <phoneticPr fontId="2"/>
  </si>
  <si>
    <t>朗読</t>
    <rPh sb="0" eb="2">
      <t>ロウドク</t>
    </rPh>
    <phoneticPr fontId="2"/>
  </si>
  <si>
    <t>ドキュメント</t>
  </si>
  <si>
    <t>ドキュメント</t>
    <phoneticPr fontId="2"/>
  </si>
  <si>
    <t>ドラマ</t>
  </si>
  <si>
    <t>ドラマ</t>
    <phoneticPr fontId="2"/>
  </si>
  <si>
    <t>参加講座</t>
    <rPh sb="0" eb="2">
      <t>サンカ</t>
    </rPh>
    <rPh sb="2" eb="4">
      <t>コウザ</t>
    </rPh>
    <phoneticPr fontId="31"/>
  </si>
  <si>
    <t>★ 引率者の参加費は無料です。引率者も講座にご参加ください。</t>
    <rPh sb="2" eb="5">
      <t>インソツシャ</t>
    </rPh>
    <rPh sb="6" eb="9">
      <t>サンカヒ</t>
    </rPh>
    <rPh sb="10" eb="12">
      <t>ムリョウ</t>
    </rPh>
    <rPh sb="15" eb="18">
      <t>インソツシャ</t>
    </rPh>
    <rPh sb="19" eb="21">
      <t>コウザ</t>
    </rPh>
    <rPh sb="23" eb="25">
      <t>サンカ</t>
    </rPh>
    <phoneticPr fontId="31"/>
  </si>
  <si>
    <r>
      <t xml:space="preserve">備考
</t>
    </r>
    <r>
      <rPr>
        <sz val="9"/>
        <color indexed="8"/>
        <rFont val="ＭＳ Ｐゴシック"/>
        <family val="3"/>
        <charset val="128"/>
      </rPr>
      <t>（特記事項など。
合同部活動で他校の顧問等が引率する場合は、その旨ご記入ください）</t>
    </r>
    <rPh sb="0" eb="2">
      <t>ビコウ</t>
    </rPh>
    <rPh sb="4" eb="6">
      <t>トッキ</t>
    </rPh>
    <rPh sb="6" eb="8">
      <t>ジコウ</t>
    </rPh>
    <rPh sb="12" eb="14">
      <t>ゴウドウ</t>
    </rPh>
    <rPh sb="14" eb="17">
      <t>ブカツドウ</t>
    </rPh>
    <rPh sb="18" eb="20">
      <t>タコウ</t>
    </rPh>
    <rPh sb="21" eb="24">
      <t>コモンナド</t>
    </rPh>
    <rPh sb="25" eb="27">
      <t>インソツ</t>
    </rPh>
    <rPh sb="29" eb="31">
      <t>バアイ</t>
    </rPh>
    <rPh sb="35" eb="36">
      <t>ムネ</t>
    </rPh>
    <rPh sb="37" eb="39">
      <t>キニュウ</t>
    </rPh>
    <phoneticPr fontId="31"/>
  </si>
  <si>
    <t>参加部門（午前）</t>
    <rPh sb="0" eb="2">
      <t>サンカ</t>
    </rPh>
    <rPh sb="2" eb="4">
      <t>ブモン</t>
    </rPh>
    <rPh sb="5" eb="7">
      <t>ゴゼン</t>
    </rPh>
    <phoneticPr fontId="2"/>
  </si>
  <si>
    <t>朗読 または ドキュメント</t>
    <rPh sb="0" eb="2">
      <t>ロウドク</t>
    </rPh>
    <phoneticPr fontId="2"/>
  </si>
  <si>
    <t>ドキュメント</t>
    <phoneticPr fontId="2"/>
  </si>
  <si>
    <t>アナウンス または ドラマ</t>
    <phoneticPr fontId="2"/>
  </si>
  <si>
    <t>アナウンス</t>
    <phoneticPr fontId="2"/>
  </si>
  <si>
    <t>ドラマ</t>
    <phoneticPr fontId="2"/>
  </si>
  <si>
    <t>MAIL</t>
    <phoneticPr fontId="2"/>
  </si>
  <si>
    <t>午前朗読</t>
    <rPh sb="0" eb="2">
      <t>ゴゼン</t>
    </rPh>
    <rPh sb="2" eb="4">
      <t>ロウドク</t>
    </rPh>
    <phoneticPr fontId="2"/>
  </si>
  <si>
    <t>午前ドキュ</t>
    <rPh sb="0" eb="2">
      <t>ゴゼン</t>
    </rPh>
    <phoneticPr fontId="2"/>
  </si>
  <si>
    <t>午後アナ</t>
    <rPh sb="0" eb="2">
      <t>ゴゴ</t>
    </rPh>
    <phoneticPr fontId="2"/>
  </si>
  <si>
    <t>午後ドラマ</t>
    <rPh sb="0" eb="2">
      <t>ゴゴ</t>
    </rPh>
    <phoneticPr fontId="2"/>
  </si>
  <si>
    <t>人数</t>
    <rPh sb="0" eb="2">
      <t>ニンズウ</t>
    </rPh>
    <phoneticPr fontId="2"/>
  </si>
  <si>
    <r>
      <t xml:space="preserve">参加者名
</t>
    </r>
    <r>
      <rPr>
        <sz val="9"/>
        <rFont val="ＭＳ Ｐ明朝"/>
        <family val="1"/>
        <charset val="128"/>
      </rPr>
      <t xml:space="preserve">(姓と名の間に
</t>
    </r>
    <r>
      <rPr>
        <b/>
        <sz val="9"/>
        <rFont val="ＭＳ Ｐ明朝"/>
        <family val="1"/>
        <charset val="128"/>
      </rPr>
      <t>空白を１つ
入れて</t>
    </r>
    <r>
      <rPr>
        <sz val="9"/>
        <rFont val="ＭＳ Ｐ明朝"/>
        <family val="1"/>
        <charset val="128"/>
      </rPr>
      <t>ください)</t>
    </r>
    <rPh sb="0" eb="4">
      <t>サンカシャメイ</t>
    </rPh>
    <rPh sb="6" eb="7">
      <t>セイ</t>
    </rPh>
    <rPh sb="8" eb="9">
      <t>メイ</t>
    </rPh>
    <rPh sb="10" eb="11">
      <t>アイダ</t>
    </rPh>
    <rPh sb="13" eb="15">
      <t>クウハク</t>
    </rPh>
    <rPh sb="19" eb="20">
      <t>イ</t>
    </rPh>
    <phoneticPr fontId="4"/>
  </si>
  <si>
    <t>名前</t>
    <rPh sb="0" eb="2">
      <t>ナマエ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</si>
</sst>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明朝"/>
      <family val="1"/>
      <charset val="128"/>
    </font>
    <font>
      <b/>
      <sz val="13"/>
      <name val="ＭＳ Ｐゴシック"/>
      <family val="3"/>
      <charset val="128"/>
    </font>
    <font>
      <b/>
      <sz val="13"/>
      <color indexed="10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4"/>
      <color indexed="41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u/>
      <sz val="14"/>
      <color indexed="13"/>
      <name val="ＭＳ Ｐゴシック"/>
      <family val="3"/>
      <charset val="128"/>
    </font>
    <font>
      <b/>
      <u/>
      <sz val="14"/>
      <color indexed="41"/>
      <name val="ＭＳ Ｐゴシック"/>
      <family val="3"/>
      <charset val="128"/>
    </font>
    <font>
      <b/>
      <u/>
      <sz val="14"/>
      <color indexed="43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u/>
      <sz val="18"/>
      <color indexed="12"/>
      <name val="CenturyOldst"/>
      <family val="1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u/>
      <sz val="14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3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color indexed="41"/>
      <name val="ＭＳ Ｐゴシック"/>
      <family val="3"/>
      <charset val="128"/>
    </font>
    <font>
      <b/>
      <u/>
      <sz val="12"/>
      <color indexed="13"/>
      <name val="ＭＳ Ｐゴシック"/>
      <family val="3"/>
      <charset val="128"/>
    </font>
    <font>
      <b/>
      <u/>
      <sz val="12"/>
      <color indexed="41"/>
      <name val="ＭＳ Ｐゴシック"/>
      <family val="3"/>
      <charset val="128"/>
    </font>
    <font>
      <b/>
      <u/>
      <sz val="12"/>
      <color indexed="43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u/>
      <sz val="16"/>
      <color indexed="12"/>
      <name val="CenturyOldst"/>
      <family val="1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ck">
        <color indexed="64"/>
      </top>
      <bottom style="thick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44" fillId="0" borderId="0"/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 applyAlignment="1">
      <alignment horizontal="distributed" vertical="center" indent="1"/>
    </xf>
    <xf numFmtId="0" fontId="11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6" fillId="5" borderId="4" xfId="0" applyFont="1" applyFill="1" applyBorder="1" applyAlignment="1" applyProtection="1">
      <alignment vertical="center" wrapText="1"/>
      <protection locked="0"/>
    </xf>
    <xf numFmtId="0" fontId="36" fillId="5" borderId="5" xfId="0" applyFont="1" applyFill="1" applyBorder="1" applyAlignment="1" applyProtection="1">
      <alignment vertical="center" wrapText="1"/>
      <protection locked="0"/>
    </xf>
    <xf numFmtId="0" fontId="36" fillId="5" borderId="6" xfId="0" applyFont="1" applyFill="1" applyBorder="1" applyAlignment="1" applyProtection="1">
      <alignment vertical="center" wrapText="1"/>
      <protection locked="0"/>
    </xf>
    <xf numFmtId="0" fontId="37" fillId="5" borderId="7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0" fillId="5" borderId="7" xfId="0" applyFill="1" applyBorder="1" applyProtection="1">
      <alignment vertical="center"/>
      <protection locked="0"/>
    </xf>
    <xf numFmtId="0" fontId="0" fillId="5" borderId="8" xfId="0" applyFill="1" applyBorder="1" applyProtection="1">
      <alignment vertical="center"/>
      <protection locked="0"/>
    </xf>
    <xf numFmtId="0" fontId="0" fillId="5" borderId="9" xfId="0" applyFill="1" applyBorder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38" fillId="5" borderId="8" xfId="0" applyFont="1" applyFill="1" applyBorder="1" applyProtection="1">
      <alignment vertical="center"/>
      <protection locked="0"/>
    </xf>
    <xf numFmtId="0" fontId="38" fillId="5" borderId="9" xfId="0" applyFont="1" applyFill="1" applyBorder="1" applyProtection="1">
      <alignment vertical="center"/>
      <protection locked="0"/>
    </xf>
    <xf numFmtId="0" fontId="37" fillId="0" borderId="14" xfId="0" applyFont="1" applyBorder="1" applyAlignment="1">
      <alignment horizontal="center" vertical="center"/>
    </xf>
    <xf numFmtId="0" fontId="38" fillId="0" borderId="14" xfId="0" applyFont="1" applyBorder="1">
      <alignment vertical="center"/>
    </xf>
    <xf numFmtId="0" fontId="0" fillId="0" borderId="14" xfId="0" applyBorder="1">
      <alignment vertical="center"/>
    </xf>
    <xf numFmtId="0" fontId="36" fillId="0" borderId="15" xfId="0" applyFont="1" applyBorder="1" applyAlignment="1">
      <alignment vertical="center" wrapText="1"/>
    </xf>
    <xf numFmtId="0" fontId="0" fillId="7" borderId="0" xfId="0" applyFill="1" applyAlignment="1">
      <alignment vertical="center" shrinkToFit="1"/>
    </xf>
    <xf numFmtId="0" fontId="0" fillId="7" borderId="0" xfId="0" applyFill="1">
      <alignment vertical="center"/>
    </xf>
    <xf numFmtId="0" fontId="26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0" fontId="39" fillId="0" borderId="0" xfId="0" applyFont="1">
      <alignment vertical="center"/>
    </xf>
    <xf numFmtId="0" fontId="30" fillId="0" borderId="0" xfId="0" applyFont="1">
      <alignment vertical="center"/>
    </xf>
    <xf numFmtId="0" fontId="40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1" fillId="0" borderId="0" xfId="0" applyFo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vertical="center" wrapText="1"/>
    </xf>
    <xf numFmtId="0" fontId="37" fillId="6" borderId="7" xfId="0" applyFont="1" applyFill="1" applyBorder="1" applyAlignment="1" applyProtection="1">
      <alignment horizontal="center" vertical="center"/>
      <protection locked="0"/>
    </xf>
    <xf numFmtId="0" fontId="37" fillId="6" borderId="8" xfId="0" applyFont="1" applyFill="1" applyBorder="1" applyAlignment="1" applyProtection="1">
      <alignment horizontal="center" vertical="center"/>
      <protection locked="0"/>
    </xf>
    <xf numFmtId="0" fontId="37" fillId="6" borderId="29" xfId="0" applyFont="1" applyFill="1" applyBorder="1" applyAlignment="1" applyProtection="1">
      <alignment horizontal="center" vertical="center"/>
      <protection locked="0"/>
    </xf>
    <xf numFmtId="0" fontId="37" fillId="0" borderId="30" xfId="0" applyFont="1" applyBorder="1">
      <alignment vertical="center"/>
    </xf>
    <xf numFmtId="0" fontId="37" fillId="8" borderId="0" xfId="0" applyFont="1" applyFill="1" applyAlignment="1" applyProtection="1">
      <alignment horizontal="center" vertical="center"/>
      <protection locked="0"/>
    </xf>
    <xf numFmtId="0" fontId="37" fillId="5" borderId="12" xfId="0" applyFont="1" applyFill="1" applyBorder="1" applyProtection="1">
      <alignment vertical="center"/>
      <protection locked="0"/>
    </xf>
    <xf numFmtId="0" fontId="37" fillId="5" borderId="31" xfId="0" applyFont="1" applyFill="1" applyBorder="1" applyProtection="1">
      <alignment vertical="center"/>
      <protection locked="0"/>
    </xf>
    <xf numFmtId="0" fontId="40" fillId="5" borderId="32" xfId="0" applyFont="1" applyFill="1" applyBorder="1" applyAlignment="1" applyProtection="1">
      <alignment vertical="center" wrapText="1"/>
      <protection locked="0"/>
    </xf>
    <xf numFmtId="0" fontId="40" fillId="5" borderId="33" xfId="0" applyFont="1" applyFill="1" applyBorder="1" applyAlignment="1" applyProtection="1">
      <alignment vertical="center" wrapText="1"/>
      <protection locked="0"/>
    </xf>
    <xf numFmtId="0" fontId="40" fillId="5" borderId="34" xfId="0" applyFont="1" applyFill="1" applyBorder="1" applyAlignment="1" applyProtection="1">
      <alignment vertical="center" wrapText="1"/>
      <protection locked="0"/>
    </xf>
    <xf numFmtId="0" fontId="42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38" fillId="5" borderId="7" xfId="0" applyFont="1" applyFill="1" applyBorder="1" applyProtection="1">
      <alignment vertical="center"/>
      <protection locked="0"/>
    </xf>
    <xf numFmtId="0" fontId="37" fillId="5" borderId="11" xfId="0" applyFont="1" applyFill="1" applyBorder="1" applyProtection="1">
      <alignment vertical="center"/>
      <protection locked="0"/>
    </xf>
    <xf numFmtId="0" fontId="40" fillId="0" borderId="52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40" fillId="0" borderId="0" xfId="0" applyFont="1" applyAlignment="1">
      <alignment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49" fillId="0" borderId="0" xfId="0" applyFont="1">
      <alignment vertical="center"/>
    </xf>
    <xf numFmtId="0" fontId="53" fillId="0" borderId="0" xfId="0" applyFont="1">
      <alignment vertical="center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37" fillId="6" borderId="35" xfId="0" applyFont="1" applyFill="1" applyBorder="1" applyAlignment="1" applyProtection="1">
      <alignment horizontal="center" vertical="center"/>
      <protection locked="0"/>
    </xf>
    <xf numFmtId="0" fontId="37" fillId="6" borderId="51" xfId="0" applyFont="1" applyFill="1" applyBorder="1" applyAlignment="1" applyProtection="1">
      <alignment horizontal="center" vertical="center"/>
      <protection locked="0"/>
    </xf>
    <xf numFmtId="0" fontId="37" fillId="6" borderId="63" xfId="0" applyFont="1" applyFill="1" applyBorder="1" applyAlignment="1" applyProtection="1">
      <alignment horizontal="center" vertical="center"/>
      <protection locked="0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40" fillId="0" borderId="64" xfId="0" applyFont="1" applyBorder="1" applyAlignment="1">
      <alignment horizontal="center" vertical="center"/>
    </xf>
    <xf numFmtId="0" fontId="40" fillId="0" borderId="65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6" borderId="70" xfId="0" applyFont="1" applyFill="1" applyBorder="1" applyAlignment="1" applyProtection="1">
      <alignment horizontal="center" vertical="center"/>
      <protection locked="0"/>
    </xf>
    <xf numFmtId="0" fontId="0" fillId="0" borderId="71" xfId="0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29" fillId="3" borderId="0" xfId="1" applyFont="1" applyFill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51" fillId="0" borderId="0" xfId="1" applyFont="1" applyAlignment="1" applyProtection="1">
      <alignment horizontal="left" vertical="center"/>
      <protection locked="0"/>
    </xf>
    <xf numFmtId="0" fontId="51" fillId="0" borderId="0" xfId="1" applyFont="1" applyAlignment="1" applyProtection="1">
      <alignment vertical="center"/>
      <protection locked="0"/>
    </xf>
    <xf numFmtId="0" fontId="12" fillId="5" borderId="35" xfId="0" applyFont="1" applyFill="1" applyBorder="1" applyAlignment="1" applyProtection="1">
      <alignment horizontal="center" vertical="center"/>
      <protection locked="0"/>
    </xf>
    <xf numFmtId="0" fontId="0" fillId="0" borderId="35" xfId="0" applyBorder="1" applyProtection="1">
      <alignment vertical="center"/>
      <protection locked="0"/>
    </xf>
    <xf numFmtId="0" fontId="40" fillId="0" borderId="0" xfId="0" applyFont="1" applyAlignment="1">
      <alignment vertical="center" wrapText="1"/>
    </xf>
    <xf numFmtId="0" fontId="9" fillId="10" borderId="0" xfId="0" applyFont="1" applyFill="1" applyAlignment="1">
      <alignment horizontal="left" vertical="center" wrapText="1"/>
    </xf>
    <xf numFmtId="0" fontId="9" fillId="10" borderId="0" xfId="0" applyFont="1" applyFill="1" applyAlignment="1">
      <alignment horizontal="left" vertical="center"/>
    </xf>
    <xf numFmtId="49" fontId="12" fillId="2" borderId="35" xfId="0" applyNumberFormat="1" applyFont="1" applyFill="1" applyBorder="1" applyAlignment="1" applyProtection="1">
      <alignment horizontal="left" vertical="center" indent="1"/>
      <protection locked="0"/>
    </xf>
    <xf numFmtId="0" fontId="14" fillId="0" borderId="0" xfId="0" applyFont="1" applyAlignment="1">
      <alignment horizontal="center" vertical="center"/>
    </xf>
    <xf numFmtId="0" fontId="12" fillId="2" borderId="35" xfId="0" applyFont="1" applyFill="1" applyBorder="1" applyAlignment="1" applyProtection="1">
      <alignment horizontal="center" vertical="center" shrinkToFit="1"/>
      <protection locked="0"/>
    </xf>
    <xf numFmtId="49" fontId="12" fillId="2" borderId="35" xfId="0" applyNumberFormat="1" applyFont="1" applyFill="1" applyBorder="1" applyAlignment="1" applyProtection="1">
      <alignment horizontal="left" vertical="center"/>
      <protection locked="0"/>
    </xf>
    <xf numFmtId="0" fontId="5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41" fillId="0" borderId="0" xfId="0" applyFont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2" fillId="0" borderId="0" xfId="0" applyFont="1">
      <alignment vertical="center"/>
    </xf>
    <xf numFmtId="0" fontId="0" fillId="0" borderId="3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5" fillId="0" borderId="59" xfId="0" applyFont="1" applyBorder="1" applyAlignment="1">
      <alignment horizontal="center" vertical="center" wrapText="1"/>
    </xf>
    <xf numFmtId="0" fontId="35" fillId="0" borderId="58" xfId="0" applyFont="1" applyBorder="1" applyAlignment="1">
      <alignment horizontal="center" vertical="center" wrapText="1"/>
    </xf>
    <xf numFmtId="0" fontId="35" fillId="0" borderId="60" xfId="0" applyFont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23</xdr:row>
      <xdr:rowOff>85725</xdr:rowOff>
    </xdr:from>
    <xdr:to>
      <xdr:col>15</xdr:col>
      <xdr:colOff>261055</xdr:colOff>
      <xdr:row>26</xdr:row>
      <xdr:rowOff>104775</xdr:rowOff>
    </xdr:to>
    <xdr:sp macro="" textlink="">
      <xdr:nvSpPr>
        <xdr:cNvPr id="1147" name="Rectangle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rrowheads="1"/>
        </xdr:cNvSpPr>
      </xdr:nvSpPr>
      <xdr:spPr bwMode="auto">
        <a:xfrm>
          <a:off x="735541" y="4124325"/>
          <a:ext cx="7407981" cy="755650"/>
        </a:xfrm>
        <a:prstGeom prst="rect">
          <a:avLst/>
        </a:prstGeom>
        <a:solidFill>
          <a:srgbClr val="FFFFCC">
            <a:alpha val="0"/>
          </a:srgbClr>
        </a:solidFill>
        <a:ln w="50800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95250</xdr:colOff>
      <xdr:row>28</xdr:row>
      <xdr:rowOff>104775</xdr:rowOff>
    </xdr:from>
    <xdr:to>
      <xdr:col>9</xdr:col>
      <xdr:colOff>101601</xdr:colOff>
      <xdr:row>36</xdr:row>
      <xdr:rowOff>28575</xdr:rowOff>
    </xdr:to>
    <xdr:sp macro="" textlink="">
      <xdr:nvSpPr>
        <xdr:cNvPr id="1148" name="Rectangle 3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764117" y="5328708"/>
          <a:ext cx="3503084" cy="1532467"/>
        </a:xfrm>
        <a:prstGeom prst="rect">
          <a:avLst/>
        </a:prstGeom>
        <a:solidFill>
          <a:srgbClr val="FFFFCC">
            <a:alpha val="0"/>
          </a:srgbClr>
        </a:solidFill>
        <a:ln w="50800">
          <a:solidFill>
            <a:srgbClr val="CCCCFF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367434</xdr:colOff>
      <xdr:row>1</xdr:row>
      <xdr:rowOff>53975</xdr:rowOff>
    </xdr:from>
    <xdr:to>
      <xdr:col>12</xdr:col>
      <xdr:colOff>330200</xdr:colOff>
      <xdr:row>7</xdr:row>
      <xdr:rowOff>19050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6450734" y="327025"/>
          <a:ext cx="1791566" cy="1266825"/>
        </a:xfrm>
        <a:prstGeom prst="cloudCallout">
          <a:avLst>
            <a:gd name="adj1" fmla="val -59340"/>
            <a:gd name="adj2" fmla="val 40132"/>
          </a:avLst>
        </a:prstGeom>
        <a:solidFill>
          <a:srgbClr val="CCFFFF"/>
        </a:solidFill>
        <a:ln w="19050">
          <a:solidFill>
            <a:srgbClr val="0000FF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セルに値を入力後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ＴＡＢキーで</a:t>
          </a:r>
          <a:endParaRPr lang="ja-JP" altLang="en-US" sz="1200" b="0" i="0" u="none" strike="noStrike" baseline="0">
            <a:solidFill>
              <a:srgbClr val="000000"/>
            </a:solidFill>
            <a:latin typeface="MS UI Gothic"/>
            <a:ea typeface="MS UI Gothic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次の入力箇所に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移動できます。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4a-obata@kongo.osaka-c.ed.jp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kouza@koushiken.jp?subject=&#25216;&#34899;&#35611;&#24231;&#30003;&#36796;&#12415;&#12288;&#65288;&#23398;&#26657;&#21517;&#12434;&#20837;&#21147;&#12375;&#12390;&#12367;&#12384;&#12373;&#12356;&#65289;" TargetMode="External"/><Relationship Id="rId1" Type="http://schemas.openxmlformats.org/officeDocument/2006/relationships/hyperlink" Target="mailto:n-con@kongo.ed.j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takenaka@koushiken.jp?subject=&#25216;&#34899;&#35611;&#24231;&#21839;&#21512;&#12379;&#65306;" TargetMode="External"/><Relationship Id="rId4" Type="http://schemas.openxmlformats.org/officeDocument/2006/relationships/hyperlink" Target="mailto:takenaka@koushiken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39"/>
  <sheetViews>
    <sheetView showGridLines="0" showRowColHeaders="0" tabSelected="1" zoomScale="90" zoomScaleNormal="90" workbookViewId="0">
      <selection activeCell="D19" sqref="D19:H19"/>
    </sheetView>
  </sheetViews>
  <sheetFormatPr defaultRowHeight="13.5" x14ac:dyDescent="0.15"/>
  <cols>
    <col min="1" max="1" width="0.875" customWidth="1"/>
    <col min="3" max="3" width="3" customWidth="1"/>
    <col min="4" max="4" width="4.25" customWidth="1"/>
    <col min="5" max="8" width="9.75" customWidth="1"/>
    <col min="9" max="9" width="4.75" customWidth="1"/>
    <col min="10" max="10" width="9.75" customWidth="1"/>
  </cols>
  <sheetData>
    <row r="1" spans="2:12" s="1" customFormat="1" ht="8.25" customHeight="1" x14ac:dyDescent="0.15">
      <c r="C1" s="2"/>
      <c r="D1" s="2"/>
    </row>
    <row r="2" spans="2:12" s="1" customFormat="1" ht="21" x14ac:dyDescent="0.15">
      <c r="B2" s="89" t="s">
        <v>9</v>
      </c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2:12" s="1" customFormat="1" ht="15" x14ac:dyDescent="0.15">
      <c r="C3" s="2"/>
      <c r="D3" s="2"/>
    </row>
    <row r="4" spans="2:12" s="1" customFormat="1" ht="15" x14ac:dyDescent="0.15">
      <c r="C4" s="2" t="s">
        <v>0</v>
      </c>
      <c r="D4" s="2"/>
    </row>
    <row r="5" spans="2:12" s="1" customFormat="1" ht="15" x14ac:dyDescent="0.15">
      <c r="C5" s="3" t="s">
        <v>65</v>
      </c>
      <c r="D5" s="2"/>
    </row>
    <row r="6" spans="2:12" s="1" customFormat="1" ht="15" x14ac:dyDescent="0.15">
      <c r="C6" s="2" t="s">
        <v>1</v>
      </c>
      <c r="D6" s="2"/>
    </row>
    <row r="7" spans="2:12" s="1" customFormat="1" ht="15" x14ac:dyDescent="0.15">
      <c r="C7" s="2" t="s">
        <v>41</v>
      </c>
      <c r="D7" s="2"/>
    </row>
    <row r="8" spans="2:12" s="1" customFormat="1" ht="7.5" customHeight="1" x14ac:dyDescent="0.15">
      <c r="C8" s="2" t="s">
        <v>2</v>
      </c>
      <c r="D8" s="2"/>
    </row>
    <row r="9" spans="2:12" s="1" customFormat="1" ht="15" x14ac:dyDescent="0.15">
      <c r="D9" s="2" t="s">
        <v>3</v>
      </c>
    </row>
    <row r="10" spans="2:12" s="1" customFormat="1" ht="7.5" customHeight="1" x14ac:dyDescent="0.15">
      <c r="C10" s="2"/>
      <c r="D10" s="2"/>
    </row>
    <row r="11" spans="2:12" s="1" customFormat="1" ht="15" x14ac:dyDescent="0.15">
      <c r="C11" s="2" t="s">
        <v>10</v>
      </c>
      <c r="D11" s="2"/>
    </row>
    <row r="12" spans="2:12" s="1" customFormat="1" ht="15" x14ac:dyDescent="0.15">
      <c r="C12" s="2" t="s">
        <v>43</v>
      </c>
      <c r="D12" s="2"/>
    </row>
    <row r="13" spans="2:12" s="1" customFormat="1" ht="7.5" customHeight="1" x14ac:dyDescent="0.15">
      <c r="C13" s="2"/>
      <c r="D13" s="2"/>
    </row>
    <row r="14" spans="2:12" s="1" customFormat="1" ht="15" x14ac:dyDescent="0.15">
      <c r="C14" s="2" t="s">
        <v>4</v>
      </c>
      <c r="D14" s="2"/>
    </row>
    <row r="15" spans="2:12" s="1" customFormat="1" ht="15" x14ac:dyDescent="0.15">
      <c r="C15" s="2" t="s">
        <v>5</v>
      </c>
      <c r="D15" s="2"/>
    </row>
    <row r="16" spans="2:12" s="1" customFormat="1" ht="15" x14ac:dyDescent="0.15">
      <c r="C16" s="2" t="s">
        <v>66</v>
      </c>
      <c r="D16" s="2"/>
    </row>
    <row r="17" spans="3:15" s="1" customFormat="1" ht="7.5" customHeight="1" x14ac:dyDescent="0.15">
      <c r="C17" s="2"/>
      <c r="D17" s="2"/>
    </row>
    <row r="18" spans="3:15" s="1" customFormat="1" ht="15" x14ac:dyDescent="0.15">
      <c r="C18" s="2" t="s">
        <v>6</v>
      </c>
      <c r="D18" s="2"/>
    </row>
    <row r="19" spans="3:15" s="1" customFormat="1" ht="30" customHeight="1" x14ac:dyDescent="0.15">
      <c r="C19" s="2"/>
      <c r="D19" s="90" t="s">
        <v>13</v>
      </c>
      <c r="E19" s="90"/>
      <c r="F19" s="90"/>
      <c r="G19" s="90"/>
      <c r="H19" s="90"/>
      <c r="I19" s="2" t="s">
        <v>7</v>
      </c>
    </row>
    <row r="20" spans="3:15" s="1" customFormat="1" ht="15" customHeight="1" x14ac:dyDescent="0.15">
      <c r="C20" s="2"/>
      <c r="D20" s="67" t="s">
        <v>67</v>
      </c>
      <c r="E20" s="67"/>
      <c r="F20" s="67"/>
      <c r="G20" s="67"/>
      <c r="H20" s="67"/>
      <c r="I20" s="67"/>
      <c r="J20" s="67"/>
      <c r="K20" s="67"/>
      <c r="L20" s="67"/>
    </row>
    <row r="21" spans="3:15" s="1" customFormat="1" ht="7.5" customHeight="1" x14ac:dyDescent="0.15">
      <c r="C21" s="2"/>
      <c r="D21" s="67"/>
      <c r="E21" s="67"/>
      <c r="F21" s="67"/>
      <c r="G21" s="67"/>
      <c r="H21" s="67"/>
      <c r="I21" s="67"/>
      <c r="J21" s="67"/>
      <c r="K21" s="67"/>
      <c r="L21" s="67"/>
    </row>
    <row r="22" spans="3:15" s="1" customFormat="1" ht="15" x14ac:dyDescent="0.15">
      <c r="C22" s="2" t="s">
        <v>42</v>
      </c>
      <c r="D22" s="2"/>
    </row>
    <row r="23" spans="3:15" s="1" customFormat="1" ht="7.5" customHeight="1" x14ac:dyDescent="0.15">
      <c r="C23" s="2"/>
      <c r="D23" s="2"/>
    </row>
    <row r="24" spans="3:15" s="1" customFormat="1" ht="15" x14ac:dyDescent="0.15">
      <c r="C24" s="2"/>
      <c r="D24" s="2"/>
    </row>
    <row r="25" spans="3:15" s="1" customFormat="1" ht="21" customHeight="1" x14ac:dyDescent="0.15">
      <c r="C25" s="2"/>
      <c r="D25" s="3" t="s">
        <v>8</v>
      </c>
    </row>
    <row r="26" spans="3:15" s="1" customFormat="1" ht="21" customHeight="1" x14ac:dyDescent="0.15">
      <c r="C26" s="2"/>
      <c r="D26" s="2"/>
      <c r="E26" s="30" t="s">
        <v>68</v>
      </c>
    </row>
    <row r="27" spans="3:15" s="1" customFormat="1" ht="12.75" customHeight="1" x14ac:dyDescent="0.15">
      <c r="C27" s="2"/>
      <c r="D27" s="2"/>
    </row>
    <row r="28" spans="3:15" s="1" customFormat="1" ht="23.25" customHeight="1" x14ac:dyDescent="0.15">
      <c r="C28" s="33" t="s">
        <v>69</v>
      </c>
      <c r="D28" s="2"/>
    </row>
    <row r="29" spans="3:15" s="1" customFormat="1" ht="13.5" customHeight="1" x14ac:dyDescent="0.15">
      <c r="C29" s="2"/>
      <c r="D29" s="2"/>
    </row>
    <row r="30" spans="3:15" s="1" customFormat="1" ht="21.75" customHeight="1" x14ac:dyDescent="0.15">
      <c r="C30" s="2"/>
      <c r="D30" s="3" t="s">
        <v>62</v>
      </c>
    </row>
    <row r="31" spans="3:15" s="1" customFormat="1" ht="15" x14ac:dyDescent="0.15">
      <c r="C31" s="2"/>
      <c r="D31" s="3" t="s">
        <v>11</v>
      </c>
    </row>
    <row r="32" spans="3:15" s="1" customFormat="1" ht="15" x14ac:dyDescent="0.15">
      <c r="C32" s="2"/>
      <c r="D32" s="2"/>
      <c r="E32" s="1" t="s">
        <v>71</v>
      </c>
      <c r="J32"/>
      <c r="K32"/>
      <c r="L32"/>
      <c r="M32"/>
      <c r="N32"/>
      <c r="O32"/>
    </row>
    <row r="33" spans="3:15" s="1" customFormat="1" ht="15" x14ac:dyDescent="0.15">
      <c r="C33" s="2"/>
      <c r="D33" s="2"/>
      <c r="E33" s="1" t="s">
        <v>72</v>
      </c>
      <c r="J33"/>
      <c r="K33"/>
      <c r="L33"/>
      <c r="M33"/>
      <c r="N33"/>
      <c r="O33"/>
    </row>
    <row r="34" spans="3:15" s="1" customFormat="1" ht="15" x14ac:dyDescent="0.15">
      <c r="C34" s="2"/>
      <c r="D34" s="2"/>
      <c r="E34" s="1" t="s">
        <v>73</v>
      </c>
      <c r="J34"/>
      <c r="K34"/>
      <c r="L34"/>
      <c r="M34"/>
      <c r="N34"/>
      <c r="O34"/>
    </row>
    <row r="35" spans="3:15" s="1" customFormat="1" ht="15" x14ac:dyDescent="0.15">
      <c r="C35" s="2"/>
      <c r="D35" s="2"/>
      <c r="E35" s="1" t="s">
        <v>74</v>
      </c>
      <c r="J35"/>
      <c r="K35"/>
      <c r="L35"/>
      <c r="M35"/>
      <c r="N35"/>
      <c r="O35"/>
    </row>
    <row r="36" spans="3:15" s="1" customFormat="1" ht="15" x14ac:dyDescent="0.15">
      <c r="C36" s="2"/>
      <c r="D36" s="2"/>
      <c r="E36" s="91" t="s">
        <v>75</v>
      </c>
      <c r="F36" s="91"/>
      <c r="G36" s="91"/>
      <c r="H36" s="91"/>
      <c r="J36"/>
      <c r="K36"/>
      <c r="L36"/>
      <c r="M36"/>
      <c r="N36"/>
      <c r="O36"/>
    </row>
    <row r="37" spans="3:15" s="1" customFormat="1" ht="22.5" customHeight="1" x14ac:dyDescent="0.15">
      <c r="C37" s="2"/>
      <c r="D37" s="2"/>
      <c r="E37" s="1" t="s">
        <v>60</v>
      </c>
      <c r="F37" s="92" t="s">
        <v>70</v>
      </c>
      <c r="G37" s="92"/>
      <c r="H37" s="92"/>
      <c r="I37" s="92"/>
      <c r="J37" s="93"/>
      <c r="K37"/>
      <c r="L37"/>
      <c r="M37"/>
      <c r="N37"/>
      <c r="O37"/>
    </row>
    <row r="38" spans="3:15" s="1" customFormat="1" ht="15" x14ac:dyDescent="0.15">
      <c r="C38" s="2"/>
      <c r="D38" s="2"/>
      <c r="E38" s="1" t="s">
        <v>12</v>
      </c>
      <c r="J38"/>
      <c r="K38"/>
      <c r="L38"/>
      <c r="M38"/>
      <c r="N38"/>
      <c r="O38"/>
    </row>
    <row r="39" spans="3:15" s="1" customFormat="1" ht="15" x14ac:dyDescent="0.15">
      <c r="C39" s="2"/>
      <c r="D39" s="2"/>
      <c r="J39"/>
      <c r="K39"/>
      <c r="L39"/>
      <c r="M39"/>
      <c r="N39"/>
      <c r="O39"/>
    </row>
  </sheetData>
  <sheetProtection sheet="1" objects="1" scenarios="1" selectLockedCells="1"/>
  <mergeCells count="5">
    <mergeCell ref="B2:L2"/>
    <mergeCell ref="D19:H19"/>
    <mergeCell ref="E36:F36"/>
    <mergeCell ref="G36:H36"/>
    <mergeCell ref="F37:J37"/>
  </mergeCells>
  <phoneticPr fontId="2"/>
  <hyperlinks>
    <hyperlink ref="D19" r:id="rId1" display="n-con@kongo.ed.jp" xr:uid="{00000000-0004-0000-0000-000000000000}"/>
    <hyperlink ref="D19:H19" r:id="rId2" display="kouza@koushiken.jp" xr:uid="{00000000-0004-0000-0000-000001000000}"/>
    <hyperlink ref="F37" r:id="rId3" display="14a-obata@kongo.osaka-c.ed.jp" xr:uid="{749B54B2-AC2F-4E19-88DC-BE1A071AC573}"/>
    <hyperlink ref="F37:I37" r:id="rId4" display="takenaka@koushiken.jp" xr:uid="{58A8E35C-3632-4E46-AC11-71DC3E52DEB4}"/>
    <hyperlink ref="F37:J37" r:id="rId5" display="takenaka@koushiken.jp" xr:uid="{C6D328CB-ACBE-4AAD-AB62-DD9E3EA1EFAF}"/>
  </hyperlinks>
  <pageMargins left="0.70866141732283472" right="0.70866141732283472" top="0.47" bottom="0.34" header="0.31496062992125984" footer="0.31496062992125984"/>
  <pageSetup paperSize="9" orientation="landscape" horizontalDpi="4294967294" verticalDpi="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I24"/>
  <sheetViews>
    <sheetView showGridLines="0" showRowColHeaders="0" zoomScaleNormal="100" workbookViewId="0">
      <pane ySplit="1" topLeftCell="A2" activePane="bottomLeft" state="frozen"/>
      <selection pane="bottomLeft" activeCell="D5" sqref="D5:G5"/>
    </sheetView>
  </sheetViews>
  <sheetFormatPr defaultRowHeight="13.5" x14ac:dyDescent="0.15"/>
  <cols>
    <col min="1" max="1" width="2" customWidth="1"/>
    <col min="2" max="2" width="21.125" customWidth="1"/>
    <col min="3" max="3" width="3" customWidth="1"/>
    <col min="4" max="8" width="12" customWidth="1"/>
    <col min="9" max="9" width="1" customWidth="1"/>
  </cols>
  <sheetData>
    <row r="1" spans="1:9" ht="21.75" customHeight="1" x14ac:dyDescent="0.15">
      <c r="A1" s="97" t="s">
        <v>34</v>
      </c>
      <c r="B1" s="98"/>
      <c r="C1" s="98"/>
      <c r="D1" s="98"/>
      <c r="E1" s="98"/>
      <c r="F1" s="98"/>
      <c r="G1" s="98"/>
      <c r="H1" s="98"/>
      <c r="I1" s="98"/>
    </row>
    <row r="2" spans="1:9" ht="9.75" customHeight="1" x14ac:dyDescent="0.15"/>
    <row r="3" spans="1:9" ht="22.5" customHeight="1" x14ac:dyDescent="0.15">
      <c r="B3" s="100" t="s">
        <v>76</v>
      </c>
      <c r="C3" s="100"/>
      <c r="D3" s="100"/>
      <c r="E3" s="100"/>
      <c r="F3" s="100"/>
      <c r="G3" s="100"/>
      <c r="H3" s="100"/>
    </row>
    <row r="4" spans="1:9" ht="11.25" customHeight="1" x14ac:dyDescent="0.15"/>
    <row r="5" spans="1:9" ht="26.25" customHeight="1" x14ac:dyDescent="0.15">
      <c r="B5" s="4" t="s">
        <v>15</v>
      </c>
      <c r="C5" s="4"/>
      <c r="D5" s="101"/>
      <c r="E5" s="101"/>
      <c r="F5" s="101"/>
      <c r="G5" s="101"/>
    </row>
    <row r="6" spans="1:9" ht="12.6" customHeight="1" x14ac:dyDescent="0.15">
      <c r="B6" s="5"/>
      <c r="C6" s="5"/>
    </row>
    <row r="7" spans="1:9" ht="26.25" customHeight="1" x14ac:dyDescent="0.15">
      <c r="B7" s="4" t="s">
        <v>14</v>
      </c>
      <c r="C7" s="4" t="s">
        <v>16</v>
      </c>
      <c r="D7" s="99"/>
      <c r="E7" s="99"/>
      <c r="F7" t="s">
        <v>55</v>
      </c>
    </row>
    <row r="8" spans="1:9" ht="7.5" customHeight="1" x14ac:dyDescent="0.15">
      <c r="B8" s="6"/>
      <c r="C8" s="6"/>
    </row>
    <row r="9" spans="1:9" ht="26.25" customHeight="1" x14ac:dyDescent="0.15">
      <c r="B9" s="6"/>
      <c r="C9" s="6"/>
      <c r="D9" s="57" t="s">
        <v>56</v>
      </c>
      <c r="E9" s="101"/>
      <c r="F9" s="101"/>
      <c r="G9" s="101"/>
      <c r="H9" s="101"/>
    </row>
    <row r="10" spans="1:9" ht="7.5" customHeight="1" x14ac:dyDescent="0.15">
      <c r="B10" s="6"/>
      <c r="C10" s="6"/>
      <c r="D10" s="7"/>
      <c r="E10" s="7"/>
      <c r="F10" s="7"/>
      <c r="G10" s="7"/>
      <c r="H10" s="7"/>
    </row>
    <row r="11" spans="1:9" ht="26.25" customHeight="1" x14ac:dyDescent="0.15">
      <c r="B11" s="63" t="s">
        <v>77</v>
      </c>
      <c r="C11" s="63"/>
      <c r="D11" s="99"/>
      <c r="E11" s="99"/>
      <c r="F11" t="s">
        <v>54</v>
      </c>
      <c r="G11" s="7"/>
      <c r="H11" s="7"/>
    </row>
    <row r="12" spans="1:9" ht="12.6" customHeight="1" x14ac:dyDescent="0.15">
      <c r="B12" s="6"/>
      <c r="C12" s="6"/>
      <c r="D12" s="8"/>
      <c r="E12" s="8"/>
      <c r="F12" s="8"/>
      <c r="G12" s="8"/>
      <c r="H12" s="8"/>
    </row>
    <row r="13" spans="1:9" ht="26.25" customHeight="1" x14ac:dyDescent="0.15">
      <c r="B13" s="4" t="s">
        <v>78</v>
      </c>
      <c r="C13" s="4"/>
      <c r="D13" s="94"/>
      <c r="E13" s="94"/>
      <c r="F13" s="94"/>
      <c r="G13" s="94"/>
    </row>
    <row r="14" spans="1:9" ht="16.5" customHeight="1" x14ac:dyDescent="0.15">
      <c r="B14" s="6"/>
      <c r="C14" s="6"/>
      <c r="D14" s="96" t="s">
        <v>81</v>
      </c>
      <c r="E14" s="96"/>
      <c r="F14" s="96"/>
      <c r="G14" s="96"/>
      <c r="H14" s="96"/>
    </row>
    <row r="15" spans="1:9" ht="7.15" customHeight="1" x14ac:dyDescent="0.15">
      <c r="B15" s="6"/>
      <c r="C15" s="6"/>
      <c r="D15" s="64"/>
      <c r="E15" s="64"/>
      <c r="F15" s="64"/>
      <c r="G15" s="64"/>
      <c r="H15" s="64"/>
    </row>
    <row r="16" spans="1:9" ht="26.25" customHeight="1" x14ac:dyDescent="0.15">
      <c r="B16" s="103" t="s">
        <v>79</v>
      </c>
      <c r="C16" s="104"/>
      <c r="D16" s="102"/>
      <c r="E16" s="102"/>
      <c r="F16" s="95"/>
      <c r="G16" s="68" t="s">
        <v>80</v>
      </c>
      <c r="H16" s="7"/>
    </row>
    <row r="17" spans="2:8" ht="16.5" customHeight="1" x14ac:dyDescent="0.15">
      <c r="B17" s="6"/>
      <c r="C17" s="6"/>
      <c r="D17" s="96" t="s">
        <v>82</v>
      </c>
      <c r="E17" s="96"/>
      <c r="F17" s="96"/>
      <c r="G17" s="96"/>
      <c r="H17" s="96"/>
    </row>
    <row r="18" spans="2:8" ht="12.6" customHeight="1" x14ac:dyDescent="0.15">
      <c r="B18" s="6"/>
      <c r="C18" s="6"/>
    </row>
    <row r="19" spans="2:8" ht="26.25" customHeight="1" x14ac:dyDescent="0.15">
      <c r="B19" s="4" t="s">
        <v>38</v>
      </c>
      <c r="C19" s="4"/>
      <c r="D19" s="94"/>
      <c r="E19" s="94"/>
      <c r="F19" s="94"/>
      <c r="G19" s="95"/>
    </row>
    <row r="20" spans="2:8" ht="12.6" customHeight="1" x14ac:dyDescent="0.15">
      <c r="B20" s="6"/>
      <c r="C20" s="6"/>
      <c r="D20" s="8"/>
      <c r="E20" s="8"/>
      <c r="F20" s="8"/>
      <c r="G20" s="8"/>
      <c r="H20" s="8"/>
    </row>
    <row r="21" spans="2:8" ht="18.75" customHeight="1" x14ac:dyDescent="0.15">
      <c r="B21" t="s">
        <v>84</v>
      </c>
      <c r="C21" s="6"/>
      <c r="D21" s="8"/>
      <c r="E21" s="8"/>
      <c r="F21" s="8"/>
      <c r="G21" s="8"/>
      <c r="H21" s="8"/>
    </row>
    <row r="22" spans="2:8" ht="18.75" customHeight="1" x14ac:dyDescent="0.15">
      <c r="B22" s="34" t="s">
        <v>83</v>
      </c>
      <c r="C22" s="6"/>
      <c r="D22" s="8"/>
      <c r="E22" s="8"/>
      <c r="F22" s="8"/>
      <c r="G22" s="8"/>
      <c r="H22" s="8"/>
    </row>
    <row r="23" spans="2:8" ht="18.75" customHeight="1" x14ac:dyDescent="0.15">
      <c r="B23" s="34" t="s">
        <v>87</v>
      </c>
      <c r="C23" s="6"/>
      <c r="D23" s="8"/>
      <c r="E23" s="8"/>
      <c r="F23" s="8"/>
      <c r="G23" s="8"/>
      <c r="H23" s="8"/>
    </row>
    <row r="24" spans="2:8" x14ac:dyDescent="0.15">
      <c r="B24" s="34" t="s">
        <v>61</v>
      </c>
    </row>
  </sheetData>
  <sheetProtection sheet="1" objects="1" scenarios="1" selectLockedCells="1"/>
  <mergeCells count="12">
    <mergeCell ref="D19:G19"/>
    <mergeCell ref="D14:H14"/>
    <mergeCell ref="A1:I1"/>
    <mergeCell ref="D7:E7"/>
    <mergeCell ref="B3:H3"/>
    <mergeCell ref="D5:G5"/>
    <mergeCell ref="E9:H9"/>
    <mergeCell ref="D11:E11"/>
    <mergeCell ref="D13:G13"/>
    <mergeCell ref="D16:F16"/>
    <mergeCell ref="D17:H17"/>
    <mergeCell ref="B16:C16"/>
  </mergeCells>
  <phoneticPr fontId="2"/>
  <dataValidations count="1">
    <dataValidation imeMode="disabled" allowBlank="1" showInputMessage="1" showErrorMessage="1" sqref="D7:E7 D11:E11 D16:F16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scale="120" orientation="landscape" horizontalDpi="4294967294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2"/>
  <sheetViews>
    <sheetView showGridLines="0" showRowColHeaders="0" zoomScaleNormal="100" workbookViewId="0">
      <pane ySplit="3" topLeftCell="A4" activePane="bottomLeft" state="frozen"/>
      <selection pane="bottomLeft" activeCell="C13" sqref="C13"/>
    </sheetView>
  </sheetViews>
  <sheetFormatPr defaultRowHeight="13.5" x14ac:dyDescent="0.15"/>
  <cols>
    <col min="1" max="1" width="0.625" customWidth="1"/>
    <col min="2" max="2" width="3.875" customWidth="1"/>
    <col min="3" max="3" width="18.625" customWidth="1"/>
    <col min="4" max="5" width="10.625" customWidth="1"/>
    <col min="6" max="6" width="58.75" customWidth="1"/>
    <col min="7" max="7" width="0.375" customWidth="1"/>
    <col min="8" max="8" width="1.375" customWidth="1"/>
  </cols>
  <sheetData>
    <row r="1" spans="1:12" ht="13.5" customHeight="1" x14ac:dyDescent="0.15">
      <c r="A1" s="106" t="s">
        <v>64</v>
      </c>
      <c r="B1" s="106"/>
      <c r="C1" s="106"/>
      <c r="D1" s="106"/>
      <c r="E1" s="106"/>
      <c r="F1" s="106"/>
      <c r="G1" s="106"/>
      <c r="H1" s="106"/>
    </row>
    <row r="2" spans="1:12" ht="13.5" customHeight="1" thickBot="1" x14ac:dyDescent="0.2">
      <c r="A2" s="106"/>
      <c r="B2" s="106"/>
      <c r="C2" s="106"/>
      <c r="D2" s="106"/>
      <c r="E2" s="106"/>
      <c r="F2" s="106"/>
      <c r="G2" s="106"/>
      <c r="H2" s="106"/>
      <c r="L2" t="s">
        <v>25</v>
      </c>
    </row>
    <row r="3" spans="1:12" ht="7.5" customHeight="1" x14ac:dyDescent="0.15">
      <c r="B3" s="31"/>
      <c r="C3" s="31"/>
      <c r="D3" s="31"/>
      <c r="E3" s="31"/>
      <c r="F3" s="31"/>
      <c r="G3" s="31"/>
    </row>
    <row r="4" spans="1:12" ht="21" customHeight="1" x14ac:dyDescent="0.15">
      <c r="B4" s="107" t="s">
        <v>86</v>
      </c>
      <c r="C4" s="107"/>
      <c r="D4" s="54"/>
      <c r="E4" s="54"/>
      <c r="F4" s="105"/>
      <c r="G4" s="105"/>
      <c r="H4" s="38"/>
    </row>
    <row r="5" spans="1:12" ht="6.75" customHeight="1" x14ac:dyDescent="0.15"/>
    <row r="6" spans="1:12" ht="15" customHeight="1" x14ac:dyDescent="0.15">
      <c r="C6" t="s">
        <v>85</v>
      </c>
    </row>
    <row r="7" spans="1:12" ht="15.75" customHeight="1" x14ac:dyDescent="0.15">
      <c r="C7" t="s">
        <v>88</v>
      </c>
    </row>
    <row r="8" spans="1:12" ht="15" customHeight="1" x14ac:dyDescent="0.15">
      <c r="C8" t="s">
        <v>97</v>
      </c>
    </row>
    <row r="9" spans="1:12" ht="10.5" customHeight="1" thickBot="1" x14ac:dyDescent="0.2"/>
    <row r="10" spans="1:12" ht="21.75" customHeight="1" thickTop="1" x14ac:dyDescent="0.15">
      <c r="B10" s="112" t="s">
        <v>45</v>
      </c>
      <c r="C10" s="108" t="s">
        <v>46</v>
      </c>
      <c r="D10" s="108" t="s">
        <v>96</v>
      </c>
      <c r="E10" s="114"/>
      <c r="F10" s="110" t="s">
        <v>98</v>
      </c>
    </row>
    <row r="11" spans="1:12" ht="18.75" customHeight="1" thickBot="1" x14ac:dyDescent="0.2">
      <c r="B11" s="113"/>
      <c r="C11" s="109"/>
      <c r="D11" s="55" t="s">
        <v>52</v>
      </c>
      <c r="E11" s="55" t="s">
        <v>53</v>
      </c>
      <c r="F11" s="111"/>
    </row>
    <row r="12" spans="1:12" ht="24" customHeight="1" thickBot="1" x14ac:dyDescent="0.2">
      <c r="B12" s="42" t="s">
        <v>44</v>
      </c>
      <c r="C12" s="47" t="s">
        <v>47</v>
      </c>
      <c r="D12" s="56" t="s">
        <v>91</v>
      </c>
      <c r="E12" s="56" t="s">
        <v>94</v>
      </c>
      <c r="F12" s="43"/>
    </row>
    <row r="13" spans="1:12" ht="26.25" customHeight="1" x14ac:dyDescent="0.15">
      <c r="B13" s="39">
        <v>1</v>
      </c>
      <c r="C13" s="59"/>
      <c r="D13" s="44"/>
      <c r="E13" s="44"/>
      <c r="F13" s="51"/>
    </row>
    <row r="14" spans="1:12" ht="26.25" customHeight="1" x14ac:dyDescent="0.15">
      <c r="B14" s="40">
        <v>2</v>
      </c>
      <c r="C14" s="49"/>
      <c r="D14" s="45"/>
      <c r="E14" s="45"/>
      <c r="F14" s="52"/>
    </row>
    <row r="15" spans="1:12" ht="26.25" customHeight="1" x14ac:dyDescent="0.15">
      <c r="B15" s="40">
        <v>3</v>
      </c>
      <c r="C15" s="49"/>
      <c r="D15" s="45"/>
      <c r="E15" s="45"/>
      <c r="F15" s="52"/>
    </row>
    <row r="16" spans="1:12" ht="26.25" customHeight="1" x14ac:dyDescent="0.15">
      <c r="B16" s="40">
        <v>4</v>
      </c>
      <c r="C16" s="49"/>
      <c r="D16" s="45"/>
      <c r="E16" s="45"/>
      <c r="F16" s="52"/>
    </row>
    <row r="17" spans="2:6" ht="26.25" customHeight="1" thickBot="1" x14ac:dyDescent="0.2">
      <c r="B17" s="41">
        <v>5</v>
      </c>
      <c r="C17" s="50"/>
      <c r="D17" s="46"/>
      <c r="E17" s="46"/>
      <c r="F17" s="53"/>
    </row>
    <row r="18" spans="2:6" ht="22.5" customHeight="1" thickTop="1" x14ac:dyDescent="0.15"/>
    <row r="19" spans="2:6" ht="22.5" customHeight="1" x14ac:dyDescent="0.15"/>
    <row r="20" spans="2:6" ht="22.5" customHeight="1" x14ac:dyDescent="0.15"/>
    <row r="21" spans="2:6" ht="22.5" customHeight="1" x14ac:dyDescent="0.15"/>
    <row r="22" spans="2:6" ht="22.5" customHeight="1" x14ac:dyDescent="0.15"/>
  </sheetData>
  <sheetProtection sheet="1" objects="1" scenarios="1" selectLockedCells="1"/>
  <mergeCells count="7">
    <mergeCell ref="F4:G4"/>
    <mergeCell ref="A1:H2"/>
    <mergeCell ref="B4:C4"/>
    <mergeCell ref="C10:C11"/>
    <mergeCell ref="F10:F11"/>
    <mergeCell ref="B10:B11"/>
    <mergeCell ref="D10:E10"/>
  </mergeCells>
  <phoneticPr fontId="31"/>
  <pageMargins left="0.70866141732283472" right="0.70866141732283472" top="0.74803149606299213" bottom="0.74803149606299213" header="0.31496062992125984" footer="0.31496062992125984"/>
  <pageSetup paperSize="9" scale="120" orientation="landscape" horizontalDpi="4294967294" verticalDpi="0" r:id="rId1"/>
  <extLst>
    <ext xmlns:x14="http://schemas.microsoft.com/office/spreadsheetml/2009/9/main" uri="{CCE6A557-97BC-4b89-ADB6-D9C93CAAB3DF}">
      <x14:dataValidations xmlns:xm="http://schemas.microsoft.com/office/excel/2006/main" xWindow="291" yWindow="603" count="2">
        <x14:dataValidation type="list" imeMode="off" showInputMessage="1" showErrorMessage="1" errorTitle="不正な値です" error="プルダウンメニューから選択してください_x000a_" promptTitle="参加講座をプルダウンメニューから選択してください" prompt="マウス または Alt+↓ で選択できます。" xr:uid="{47E0CABE-962B-4C4A-BAA0-EBE1E4CD52EC}">
          <x14:formula1>
            <xm:f>参加者名簿!$U$1:$U$3</xm:f>
          </x14:formula1>
          <xm:sqref>D12:D17</xm:sqref>
        </x14:dataValidation>
        <x14:dataValidation type="list" imeMode="off" showInputMessage="1" showErrorMessage="1" errorTitle="不正な値です" error="プルダウンメニューから選択してください_x000a_" promptTitle="参加講座をプルダウンメニューから選択してください" prompt="マウス または Alt+↓ で選択できます。" xr:uid="{7B03B57B-AD06-4698-A99C-44865D32C309}">
          <x14:formula1>
            <xm:f>参加者名簿!$V$1:$V$3</xm:f>
          </x14:formula1>
          <xm:sqref>E12:E17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</sheetPr>
  <dimension ref="B1:V39"/>
  <sheetViews>
    <sheetView showGridLines="0" showRowColHeaders="0" zoomScaleNormal="100" workbookViewId="0">
      <pane xSplit="5" ySplit="7" topLeftCell="F8" activePane="bottomRight" state="frozen"/>
      <selection pane="topRight" activeCell="G1" sqref="G1"/>
      <selection pane="bottomLeft" activeCell="A8" sqref="A8"/>
      <selection pane="bottomRight" activeCell="D9" sqref="D9"/>
    </sheetView>
  </sheetViews>
  <sheetFormatPr defaultRowHeight="13.5" x14ac:dyDescent="0.15"/>
  <cols>
    <col min="1" max="1" width="0.875" customWidth="1"/>
    <col min="2" max="2" width="1.25" customWidth="1"/>
    <col min="3" max="3" width="3.125" customWidth="1"/>
    <col min="4" max="4" width="4.625" customWidth="1"/>
    <col min="5" max="5" width="15" customWidth="1"/>
    <col min="6" max="6" width="26.125" customWidth="1"/>
    <col min="7" max="7" width="25.125" customWidth="1"/>
    <col min="8" max="9" width="10.75" hidden="1" customWidth="1"/>
    <col min="10" max="10" width="25.125" customWidth="1"/>
    <col min="11" max="12" width="10.75" hidden="1" customWidth="1"/>
    <col min="13" max="13" width="29.625" customWidth="1"/>
    <col min="14" max="14" width="0.875" customWidth="1"/>
    <col min="18" max="19" width="5.125" customWidth="1"/>
  </cols>
  <sheetData>
    <row r="1" spans="2:22" ht="13.5" customHeight="1" x14ac:dyDescent="0.15">
      <c r="B1" s="115" t="s">
        <v>24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S1" t="s">
        <v>17</v>
      </c>
    </row>
    <row r="2" spans="2:22" ht="13.5" customHeight="1" thickBot="1" x14ac:dyDescent="0.2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R2" t="s">
        <v>25</v>
      </c>
      <c r="S2" t="s">
        <v>18</v>
      </c>
      <c r="T2" t="s">
        <v>51</v>
      </c>
      <c r="U2" t="s">
        <v>91</v>
      </c>
      <c r="V2" t="s">
        <v>90</v>
      </c>
    </row>
    <row r="3" spans="2:22" ht="4.5" customHeight="1" thickBot="1" x14ac:dyDescent="0.2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U3" t="s">
        <v>93</v>
      </c>
      <c r="V3" t="s">
        <v>95</v>
      </c>
    </row>
    <row r="4" spans="2:22" ht="28.5" customHeight="1" thickTop="1" thickBot="1" x14ac:dyDescent="0.2">
      <c r="C4" s="123" t="s">
        <v>23</v>
      </c>
      <c r="D4" s="124"/>
      <c r="E4" s="125"/>
      <c r="F4" s="32" t="str">
        <f>"合計 "&amp;DBCS(COUNTA(E9:E38))&amp;" 名"</f>
        <v>合計 ０ 名</v>
      </c>
      <c r="G4" s="32" t="str">
        <f>H4&amp;"　　"&amp;I4</f>
        <v>朗読 0 名　　ドキュ 0 名</v>
      </c>
      <c r="H4" s="60" t="str">
        <f>"朗読 "&amp;COUNTIF(H9:H38,"○")&amp;" 名"</f>
        <v>朗読 0 名</v>
      </c>
      <c r="I4" s="77" t="str">
        <f>"ドキュ "&amp;COUNTIF(I9:I38,"○")&amp;" 名"</f>
        <v>ドキュ 0 名</v>
      </c>
      <c r="J4" s="88" t="str">
        <f>K4&amp;"　　"&amp;L4</f>
        <v>アナ 0 名　　ドラマ 0 名</v>
      </c>
      <c r="K4" s="60" t="str">
        <f>"アナ "&amp;COUNTIF(K9:K38,"○")&amp;" 名"</f>
        <v>アナ 0 名</v>
      </c>
      <c r="L4" s="77" t="str">
        <f>"ドラマ "&amp;COUNTIF(L9:L38,"○")&amp;" 名"</f>
        <v>ドラマ 0 名</v>
      </c>
      <c r="M4" s="37" t="str">
        <f>"参加費 "&amp;DBCS(COUNTA(E9:E38)*300)&amp;" 円"</f>
        <v>参加費 ０ 円</v>
      </c>
    </row>
    <row r="5" spans="2:22" ht="4.5" customHeight="1" thickTop="1" thickBot="1" x14ac:dyDescent="0.2"/>
    <row r="6" spans="2:22" ht="36.75" customHeight="1" x14ac:dyDescent="0.15">
      <c r="C6" s="116" t="s">
        <v>21</v>
      </c>
      <c r="D6" s="118" t="s">
        <v>19</v>
      </c>
      <c r="E6" s="118" t="s">
        <v>111</v>
      </c>
      <c r="F6" s="118" t="s">
        <v>63</v>
      </c>
      <c r="G6" s="65" t="s">
        <v>99</v>
      </c>
      <c r="H6" s="128"/>
      <c r="I6" s="127"/>
      <c r="J6" s="69" t="s">
        <v>99</v>
      </c>
      <c r="K6" s="126"/>
      <c r="L6" s="127"/>
      <c r="M6" s="121" t="s">
        <v>37</v>
      </c>
    </row>
    <row r="7" spans="2:22" ht="42" customHeight="1" thickBot="1" x14ac:dyDescent="0.2">
      <c r="C7" s="117"/>
      <c r="D7" s="119"/>
      <c r="E7" s="120"/>
      <c r="F7" s="120"/>
      <c r="G7" s="66" t="s">
        <v>100</v>
      </c>
      <c r="H7" s="61" t="s">
        <v>59</v>
      </c>
      <c r="I7" s="78" t="s">
        <v>101</v>
      </c>
      <c r="J7" s="70" t="s">
        <v>102</v>
      </c>
      <c r="K7" s="35" t="s">
        <v>103</v>
      </c>
      <c r="L7" s="78" t="s">
        <v>104</v>
      </c>
      <c r="M7" s="122"/>
    </row>
    <row r="8" spans="2:22" ht="18" customHeight="1" thickTop="1" thickBot="1" x14ac:dyDescent="0.2">
      <c r="C8" s="21" t="s">
        <v>26</v>
      </c>
      <c r="D8" s="24">
        <v>1</v>
      </c>
      <c r="E8" s="25" t="s">
        <v>39</v>
      </c>
      <c r="F8" s="26" t="s">
        <v>40</v>
      </c>
      <c r="G8" s="24" t="s">
        <v>92</v>
      </c>
      <c r="H8" s="62" t="str">
        <f t="shared" ref="H8:I8" si="0">IF($G8=H$7,"○","")</f>
        <v/>
      </c>
      <c r="I8" s="79" t="str">
        <f t="shared" si="0"/>
        <v>○</v>
      </c>
      <c r="J8" s="86" t="s">
        <v>89</v>
      </c>
      <c r="K8" s="36" t="str">
        <f>IF($J8=K$7,"○","")</f>
        <v>○</v>
      </c>
      <c r="L8" s="79" t="str">
        <f>IF($J8=L$7,"○","")</f>
        <v/>
      </c>
      <c r="M8" s="27"/>
    </row>
    <row r="9" spans="2:22" ht="18.75" customHeight="1" x14ac:dyDescent="0.15">
      <c r="C9" s="10">
        <v>1</v>
      </c>
      <c r="D9" s="15"/>
      <c r="E9" s="58"/>
      <c r="F9" s="18"/>
      <c r="G9" s="44"/>
      <c r="H9" s="74" t="str">
        <f>IF($G9=H$7,"○","")</f>
        <v/>
      </c>
      <c r="I9" s="81" t="str">
        <f>IF($G9=I$7,"○","")</f>
        <v/>
      </c>
      <c r="J9" s="71"/>
      <c r="K9" s="80" t="str">
        <f t="shared" ref="K9:L38" si="1">IF($J9=K$7,"○","")</f>
        <v/>
      </c>
      <c r="L9" s="81" t="str">
        <f t="shared" si="1"/>
        <v/>
      </c>
      <c r="M9" s="12"/>
    </row>
    <row r="10" spans="2:22" ht="18.75" customHeight="1" x14ac:dyDescent="0.15">
      <c r="C10" s="9">
        <v>2</v>
      </c>
      <c r="D10" s="16"/>
      <c r="E10" s="22"/>
      <c r="F10" s="19"/>
      <c r="G10" s="45"/>
      <c r="H10" s="75" t="str">
        <f t="shared" ref="H10:I38" si="2">IF($G10=H$7,"○","")</f>
        <v/>
      </c>
      <c r="I10" s="83" t="str">
        <f t="shared" si="2"/>
        <v/>
      </c>
      <c r="J10" s="72"/>
      <c r="K10" s="82" t="str">
        <f t="shared" si="1"/>
        <v/>
      </c>
      <c r="L10" s="83" t="str">
        <f t="shared" si="1"/>
        <v/>
      </c>
      <c r="M10" s="13"/>
    </row>
    <row r="11" spans="2:22" ht="18.75" customHeight="1" x14ac:dyDescent="0.15">
      <c r="C11" s="9">
        <v>3</v>
      </c>
      <c r="D11" s="16"/>
      <c r="E11" s="22"/>
      <c r="F11" s="19"/>
      <c r="G11" s="45"/>
      <c r="H11" s="75" t="str">
        <f t="shared" si="2"/>
        <v/>
      </c>
      <c r="I11" s="83" t="str">
        <f t="shared" si="2"/>
        <v/>
      </c>
      <c r="J11" s="72"/>
      <c r="K11" s="82" t="str">
        <f t="shared" si="1"/>
        <v/>
      </c>
      <c r="L11" s="83" t="str">
        <f t="shared" si="1"/>
        <v/>
      </c>
      <c r="M11" s="13"/>
    </row>
    <row r="12" spans="2:22" ht="18.75" customHeight="1" x14ac:dyDescent="0.15">
      <c r="C12" s="9">
        <v>4</v>
      </c>
      <c r="D12" s="16"/>
      <c r="E12" s="22"/>
      <c r="F12" s="19"/>
      <c r="G12" s="45"/>
      <c r="H12" s="75" t="str">
        <f t="shared" si="2"/>
        <v/>
      </c>
      <c r="I12" s="83" t="str">
        <f t="shared" si="2"/>
        <v/>
      </c>
      <c r="J12" s="72"/>
      <c r="K12" s="82" t="str">
        <f t="shared" si="1"/>
        <v/>
      </c>
      <c r="L12" s="83" t="str">
        <f t="shared" si="1"/>
        <v/>
      </c>
      <c r="M12" s="13"/>
    </row>
    <row r="13" spans="2:22" ht="18.75" customHeight="1" x14ac:dyDescent="0.15">
      <c r="C13" s="9">
        <v>5</v>
      </c>
      <c r="D13" s="16"/>
      <c r="E13" s="22"/>
      <c r="F13" s="19"/>
      <c r="G13" s="45"/>
      <c r="H13" s="75" t="str">
        <f t="shared" si="2"/>
        <v/>
      </c>
      <c r="I13" s="83" t="str">
        <f t="shared" si="2"/>
        <v/>
      </c>
      <c r="J13" s="72"/>
      <c r="K13" s="82" t="str">
        <f t="shared" si="1"/>
        <v/>
      </c>
      <c r="L13" s="83" t="str">
        <f t="shared" si="1"/>
        <v/>
      </c>
      <c r="M13" s="13"/>
    </row>
    <row r="14" spans="2:22" ht="18.75" customHeight="1" x14ac:dyDescent="0.15">
      <c r="C14" s="9">
        <v>6</v>
      </c>
      <c r="D14" s="16"/>
      <c r="E14" s="22"/>
      <c r="F14" s="19"/>
      <c r="G14" s="45"/>
      <c r="H14" s="75" t="str">
        <f t="shared" si="2"/>
        <v/>
      </c>
      <c r="I14" s="83" t="str">
        <f t="shared" si="2"/>
        <v/>
      </c>
      <c r="J14" s="72"/>
      <c r="K14" s="82" t="str">
        <f t="shared" si="1"/>
        <v/>
      </c>
      <c r="L14" s="83" t="str">
        <f t="shared" si="1"/>
        <v/>
      </c>
      <c r="M14" s="13"/>
    </row>
    <row r="15" spans="2:22" ht="18.75" customHeight="1" x14ac:dyDescent="0.15">
      <c r="C15" s="9">
        <v>7</v>
      </c>
      <c r="D15" s="16"/>
      <c r="E15" s="22"/>
      <c r="F15" s="19"/>
      <c r="G15" s="45"/>
      <c r="H15" s="75" t="str">
        <f t="shared" si="2"/>
        <v/>
      </c>
      <c r="I15" s="83" t="str">
        <f t="shared" si="2"/>
        <v/>
      </c>
      <c r="J15" s="72"/>
      <c r="K15" s="82" t="str">
        <f t="shared" si="1"/>
        <v/>
      </c>
      <c r="L15" s="83" t="str">
        <f t="shared" si="1"/>
        <v/>
      </c>
      <c r="M15" s="13"/>
    </row>
    <row r="16" spans="2:22" ht="18.75" customHeight="1" x14ac:dyDescent="0.15">
      <c r="C16" s="9">
        <v>8</v>
      </c>
      <c r="D16" s="16"/>
      <c r="E16" s="22"/>
      <c r="F16" s="19"/>
      <c r="G16" s="45"/>
      <c r="H16" s="75" t="str">
        <f t="shared" si="2"/>
        <v/>
      </c>
      <c r="I16" s="83" t="str">
        <f t="shared" si="2"/>
        <v/>
      </c>
      <c r="J16" s="72"/>
      <c r="K16" s="82" t="str">
        <f t="shared" si="1"/>
        <v/>
      </c>
      <c r="L16" s="83" t="str">
        <f t="shared" si="1"/>
        <v/>
      </c>
      <c r="M16" s="13"/>
    </row>
    <row r="17" spans="3:13" ht="18.75" customHeight="1" x14ac:dyDescent="0.15">
      <c r="C17" s="9">
        <v>9</v>
      </c>
      <c r="D17" s="16"/>
      <c r="E17" s="22"/>
      <c r="F17" s="19"/>
      <c r="G17" s="45"/>
      <c r="H17" s="75" t="str">
        <f t="shared" si="2"/>
        <v/>
      </c>
      <c r="I17" s="83" t="str">
        <f t="shared" si="2"/>
        <v/>
      </c>
      <c r="J17" s="72"/>
      <c r="K17" s="82" t="str">
        <f t="shared" si="1"/>
        <v/>
      </c>
      <c r="L17" s="83" t="str">
        <f t="shared" si="1"/>
        <v/>
      </c>
      <c r="M17" s="13"/>
    </row>
    <row r="18" spans="3:13" ht="18.75" customHeight="1" x14ac:dyDescent="0.15">
      <c r="C18" s="9">
        <v>10</v>
      </c>
      <c r="D18" s="16"/>
      <c r="E18" s="22"/>
      <c r="F18" s="19"/>
      <c r="G18" s="45"/>
      <c r="H18" s="75" t="str">
        <f t="shared" si="2"/>
        <v/>
      </c>
      <c r="I18" s="83" t="str">
        <f t="shared" si="2"/>
        <v/>
      </c>
      <c r="J18" s="72"/>
      <c r="K18" s="82" t="str">
        <f t="shared" si="1"/>
        <v/>
      </c>
      <c r="L18" s="83" t="str">
        <f t="shared" si="1"/>
        <v/>
      </c>
      <c r="M18" s="13"/>
    </row>
    <row r="19" spans="3:13" ht="18.75" customHeight="1" x14ac:dyDescent="0.15">
      <c r="C19" s="9">
        <v>11</v>
      </c>
      <c r="D19" s="16"/>
      <c r="E19" s="22"/>
      <c r="F19" s="19"/>
      <c r="G19" s="45"/>
      <c r="H19" s="75" t="str">
        <f t="shared" si="2"/>
        <v/>
      </c>
      <c r="I19" s="83" t="str">
        <f t="shared" si="2"/>
        <v/>
      </c>
      <c r="J19" s="72"/>
      <c r="K19" s="82" t="str">
        <f t="shared" si="1"/>
        <v/>
      </c>
      <c r="L19" s="83" t="str">
        <f t="shared" si="1"/>
        <v/>
      </c>
      <c r="M19" s="13"/>
    </row>
    <row r="20" spans="3:13" ht="18.75" customHeight="1" x14ac:dyDescent="0.15">
      <c r="C20" s="9">
        <v>12</v>
      </c>
      <c r="D20" s="16"/>
      <c r="E20" s="22"/>
      <c r="F20" s="19"/>
      <c r="G20" s="45"/>
      <c r="H20" s="75" t="str">
        <f t="shared" si="2"/>
        <v/>
      </c>
      <c r="I20" s="83" t="str">
        <f t="shared" si="2"/>
        <v/>
      </c>
      <c r="J20" s="72"/>
      <c r="K20" s="82" t="str">
        <f t="shared" si="1"/>
        <v/>
      </c>
      <c r="L20" s="83" t="str">
        <f t="shared" si="1"/>
        <v/>
      </c>
      <c r="M20" s="13"/>
    </row>
    <row r="21" spans="3:13" ht="18.75" customHeight="1" x14ac:dyDescent="0.15">
      <c r="C21" s="9">
        <v>13</v>
      </c>
      <c r="D21" s="16"/>
      <c r="E21" s="22"/>
      <c r="F21" s="19"/>
      <c r="G21" s="45"/>
      <c r="H21" s="75" t="str">
        <f t="shared" si="2"/>
        <v/>
      </c>
      <c r="I21" s="83" t="str">
        <f t="shared" si="2"/>
        <v/>
      </c>
      <c r="J21" s="72"/>
      <c r="K21" s="82" t="str">
        <f t="shared" si="1"/>
        <v/>
      </c>
      <c r="L21" s="83" t="str">
        <f t="shared" si="1"/>
        <v/>
      </c>
      <c r="M21" s="13"/>
    </row>
    <row r="22" spans="3:13" ht="18.75" customHeight="1" x14ac:dyDescent="0.15">
      <c r="C22" s="9">
        <v>14</v>
      </c>
      <c r="D22" s="16"/>
      <c r="E22" s="22"/>
      <c r="F22" s="19"/>
      <c r="G22" s="45"/>
      <c r="H22" s="75" t="str">
        <f t="shared" si="2"/>
        <v/>
      </c>
      <c r="I22" s="83" t="str">
        <f t="shared" si="2"/>
        <v/>
      </c>
      <c r="J22" s="72"/>
      <c r="K22" s="82" t="str">
        <f t="shared" si="1"/>
        <v/>
      </c>
      <c r="L22" s="83" t="str">
        <f t="shared" si="1"/>
        <v/>
      </c>
      <c r="M22" s="13"/>
    </row>
    <row r="23" spans="3:13" ht="18.75" customHeight="1" x14ac:dyDescent="0.15">
      <c r="C23" s="9">
        <v>15</v>
      </c>
      <c r="D23" s="16"/>
      <c r="E23" s="22"/>
      <c r="F23" s="19"/>
      <c r="G23" s="45"/>
      <c r="H23" s="75" t="str">
        <f t="shared" si="2"/>
        <v/>
      </c>
      <c r="I23" s="83" t="str">
        <f t="shared" si="2"/>
        <v/>
      </c>
      <c r="J23" s="72"/>
      <c r="K23" s="82" t="str">
        <f t="shared" si="1"/>
        <v/>
      </c>
      <c r="L23" s="83" t="str">
        <f t="shared" si="1"/>
        <v/>
      </c>
      <c r="M23" s="13"/>
    </row>
    <row r="24" spans="3:13" ht="18.75" customHeight="1" x14ac:dyDescent="0.15">
      <c r="C24" s="9">
        <v>16</v>
      </c>
      <c r="D24" s="16"/>
      <c r="E24" s="22"/>
      <c r="F24" s="19"/>
      <c r="G24" s="45"/>
      <c r="H24" s="75" t="str">
        <f t="shared" si="2"/>
        <v/>
      </c>
      <c r="I24" s="83" t="str">
        <f t="shared" si="2"/>
        <v/>
      </c>
      <c r="J24" s="72"/>
      <c r="K24" s="82" t="str">
        <f t="shared" si="1"/>
        <v/>
      </c>
      <c r="L24" s="83" t="str">
        <f t="shared" si="1"/>
        <v/>
      </c>
      <c r="M24" s="13"/>
    </row>
    <row r="25" spans="3:13" ht="18.75" customHeight="1" x14ac:dyDescent="0.15">
      <c r="C25" s="9">
        <v>17</v>
      </c>
      <c r="D25" s="16"/>
      <c r="E25" s="22"/>
      <c r="F25" s="19"/>
      <c r="G25" s="45"/>
      <c r="H25" s="75" t="str">
        <f t="shared" si="2"/>
        <v/>
      </c>
      <c r="I25" s="83" t="str">
        <f t="shared" si="2"/>
        <v/>
      </c>
      <c r="J25" s="72"/>
      <c r="K25" s="82" t="str">
        <f t="shared" si="1"/>
        <v/>
      </c>
      <c r="L25" s="83" t="str">
        <f t="shared" si="1"/>
        <v/>
      </c>
      <c r="M25" s="13"/>
    </row>
    <row r="26" spans="3:13" ht="18.75" customHeight="1" x14ac:dyDescent="0.15">
      <c r="C26" s="9">
        <v>18</v>
      </c>
      <c r="D26" s="16"/>
      <c r="E26" s="22"/>
      <c r="F26" s="19"/>
      <c r="G26" s="45"/>
      <c r="H26" s="75" t="str">
        <f t="shared" si="2"/>
        <v/>
      </c>
      <c r="I26" s="83" t="str">
        <f t="shared" si="2"/>
        <v/>
      </c>
      <c r="J26" s="72"/>
      <c r="K26" s="82" t="str">
        <f t="shared" si="1"/>
        <v/>
      </c>
      <c r="L26" s="83" t="str">
        <f t="shared" si="1"/>
        <v/>
      </c>
      <c r="M26" s="13"/>
    </row>
    <row r="27" spans="3:13" ht="18.75" customHeight="1" x14ac:dyDescent="0.15">
      <c r="C27" s="9">
        <v>19</v>
      </c>
      <c r="D27" s="16"/>
      <c r="E27" s="22"/>
      <c r="F27" s="19"/>
      <c r="G27" s="45"/>
      <c r="H27" s="75" t="str">
        <f t="shared" si="2"/>
        <v/>
      </c>
      <c r="I27" s="83" t="str">
        <f t="shared" si="2"/>
        <v/>
      </c>
      <c r="J27" s="72"/>
      <c r="K27" s="82" t="str">
        <f t="shared" si="1"/>
        <v/>
      </c>
      <c r="L27" s="83" t="str">
        <f t="shared" si="1"/>
        <v/>
      </c>
      <c r="M27" s="13"/>
    </row>
    <row r="28" spans="3:13" ht="18.75" customHeight="1" x14ac:dyDescent="0.15">
      <c r="C28" s="9">
        <v>20</v>
      </c>
      <c r="D28" s="16"/>
      <c r="E28" s="22"/>
      <c r="F28" s="19"/>
      <c r="G28" s="45"/>
      <c r="H28" s="75" t="str">
        <f t="shared" si="2"/>
        <v/>
      </c>
      <c r="I28" s="83" t="str">
        <f t="shared" si="2"/>
        <v/>
      </c>
      <c r="J28" s="72"/>
      <c r="K28" s="82" t="str">
        <f t="shared" si="1"/>
        <v/>
      </c>
      <c r="L28" s="83" t="str">
        <f t="shared" si="1"/>
        <v/>
      </c>
      <c r="M28" s="13"/>
    </row>
    <row r="29" spans="3:13" ht="18.75" customHeight="1" x14ac:dyDescent="0.15">
      <c r="C29" s="9">
        <v>21</v>
      </c>
      <c r="D29" s="16"/>
      <c r="E29" s="22"/>
      <c r="F29" s="19"/>
      <c r="G29" s="45"/>
      <c r="H29" s="75" t="str">
        <f t="shared" si="2"/>
        <v/>
      </c>
      <c r="I29" s="83" t="str">
        <f t="shared" si="2"/>
        <v/>
      </c>
      <c r="J29" s="72"/>
      <c r="K29" s="82" t="str">
        <f t="shared" si="1"/>
        <v/>
      </c>
      <c r="L29" s="83" t="str">
        <f t="shared" si="1"/>
        <v/>
      </c>
      <c r="M29" s="13"/>
    </row>
    <row r="30" spans="3:13" ht="18.75" customHeight="1" x14ac:dyDescent="0.15">
      <c r="C30" s="9">
        <v>22</v>
      </c>
      <c r="D30" s="16"/>
      <c r="E30" s="22"/>
      <c r="F30" s="19"/>
      <c r="G30" s="45"/>
      <c r="H30" s="75" t="str">
        <f t="shared" si="2"/>
        <v/>
      </c>
      <c r="I30" s="83" t="str">
        <f t="shared" si="2"/>
        <v/>
      </c>
      <c r="J30" s="72"/>
      <c r="K30" s="82" t="str">
        <f t="shared" si="1"/>
        <v/>
      </c>
      <c r="L30" s="83" t="str">
        <f t="shared" si="1"/>
        <v/>
      </c>
      <c r="M30" s="13"/>
    </row>
    <row r="31" spans="3:13" ht="18.75" customHeight="1" x14ac:dyDescent="0.15">
      <c r="C31" s="9">
        <v>23</v>
      </c>
      <c r="D31" s="16"/>
      <c r="E31" s="22"/>
      <c r="F31" s="19"/>
      <c r="G31" s="45"/>
      <c r="H31" s="75" t="str">
        <f t="shared" si="2"/>
        <v/>
      </c>
      <c r="I31" s="83" t="str">
        <f t="shared" si="2"/>
        <v/>
      </c>
      <c r="J31" s="72"/>
      <c r="K31" s="82" t="str">
        <f t="shared" si="1"/>
        <v/>
      </c>
      <c r="L31" s="83" t="str">
        <f t="shared" si="1"/>
        <v/>
      </c>
      <c r="M31" s="13"/>
    </row>
    <row r="32" spans="3:13" ht="18.75" customHeight="1" x14ac:dyDescent="0.15">
      <c r="C32" s="9">
        <v>24</v>
      </c>
      <c r="D32" s="16"/>
      <c r="E32" s="22"/>
      <c r="F32" s="19"/>
      <c r="G32" s="45"/>
      <c r="H32" s="75" t="str">
        <f t="shared" si="2"/>
        <v/>
      </c>
      <c r="I32" s="83" t="str">
        <f t="shared" si="2"/>
        <v/>
      </c>
      <c r="J32" s="72"/>
      <c r="K32" s="82" t="str">
        <f t="shared" si="1"/>
        <v/>
      </c>
      <c r="L32" s="83" t="str">
        <f t="shared" si="1"/>
        <v/>
      </c>
      <c r="M32" s="13"/>
    </row>
    <row r="33" spans="3:13" ht="18.75" customHeight="1" x14ac:dyDescent="0.15">
      <c r="C33" s="9">
        <v>25</v>
      </c>
      <c r="D33" s="16"/>
      <c r="E33" s="22"/>
      <c r="F33" s="19"/>
      <c r="G33" s="45"/>
      <c r="H33" s="75" t="str">
        <f t="shared" si="2"/>
        <v/>
      </c>
      <c r="I33" s="83" t="str">
        <f t="shared" si="2"/>
        <v/>
      </c>
      <c r="J33" s="72"/>
      <c r="K33" s="82" t="str">
        <f t="shared" si="1"/>
        <v/>
      </c>
      <c r="L33" s="83" t="str">
        <f t="shared" si="1"/>
        <v/>
      </c>
      <c r="M33" s="13"/>
    </row>
    <row r="34" spans="3:13" ht="18.75" customHeight="1" x14ac:dyDescent="0.15">
      <c r="C34" s="9">
        <v>26</v>
      </c>
      <c r="D34" s="16"/>
      <c r="E34" s="22"/>
      <c r="F34" s="19"/>
      <c r="G34" s="45"/>
      <c r="H34" s="75" t="str">
        <f t="shared" si="2"/>
        <v/>
      </c>
      <c r="I34" s="83" t="str">
        <f t="shared" si="2"/>
        <v/>
      </c>
      <c r="J34" s="72"/>
      <c r="K34" s="82" t="str">
        <f t="shared" si="1"/>
        <v/>
      </c>
      <c r="L34" s="83" t="str">
        <f t="shared" si="1"/>
        <v/>
      </c>
      <c r="M34" s="13"/>
    </row>
    <row r="35" spans="3:13" ht="18.75" customHeight="1" x14ac:dyDescent="0.15">
      <c r="C35" s="9">
        <v>27</v>
      </c>
      <c r="D35" s="16"/>
      <c r="E35" s="22"/>
      <c r="F35" s="19"/>
      <c r="G35" s="45"/>
      <c r="H35" s="75" t="str">
        <f t="shared" si="2"/>
        <v/>
      </c>
      <c r="I35" s="83" t="str">
        <f t="shared" si="2"/>
        <v/>
      </c>
      <c r="J35" s="72"/>
      <c r="K35" s="82" t="str">
        <f t="shared" si="1"/>
        <v/>
      </c>
      <c r="L35" s="83" t="str">
        <f t="shared" si="1"/>
        <v/>
      </c>
      <c r="M35" s="13"/>
    </row>
    <row r="36" spans="3:13" ht="18.75" customHeight="1" x14ac:dyDescent="0.15">
      <c r="C36" s="9">
        <v>28</v>
      </c>
      <c r="D36" s="16"/>
      <c r="E36" s="22"/>
      <c r="F36" s="19"/>
      <c r="G36" s="45"/>
      <c r="H36" s="75" t="str">
        <f t="shared" si="2"/>
        <v/>
      </c>
      <c r="I36" s="83" t="str">
        <f t="shared" si="2"/>
        <v/>
      </c>
      <c r="J36" s="72"/>
      <c r="K36" s="82" t="str">
        <f t="shared" si="1"/>
        <v/>
      </c>
      <c r="L36" s="83" t="str">
        <f t="shared" si="1"/>
        <v/>
      </c>
      <c r="M36" s="13"/>
    </row>
    <row r="37" spans="3:13" ht="18.75" customHeight="1" x14ac:dyDescent="0.15">
      <c r="C37" s="9">
        <v>29</v>
      </c>
      <c r="D37" s="16"/>
      <c r="E37" s="22"/>
      <c r="F37" s="19"/>
      <c r="G37" s="45"/>
      <c r="H37" s="75" t="str">
        <f t="shared" si="2"/>
        <v/>
      </c>
      <c r="I37" s="83" t="str">
        <f t="shared" si="2"/>
        <v/>
      </c>
      <c r="J37" s="72"/>
      <c r="K37" s="82" t="str">
        <f t="shared" si="1"/>
        <v/>
      </c>
      <c r="L37" s="83" t="str">
        <f t="shared" si="1"/>
        <v/>
      </c>
      <c r="M37" s="13"/>
    </row>
    <row r="38" spans="3:13" ht="18.75" customHeight="1" thickBot="1" x14ac:dyDescent="0.2">
      <c r="C38" s="11">
        <v>30</v>
      </c>
      <c r="D38" s="17"/>
      <c r="E38" s="23"/>
      <c r="F38" s="20"/>
      <c r="G38" s="87"/>
      <c r="H38" s="76" t="str">
        <f t="shared" si="2"/>
        <v/>
      </c>
      <c r="I38" s="85" t="str">
        <f t="shared" si="2"/>
        <v/>
      </c>
      <c r="J38" s="73"/>
      <c r="K38" s="84" t="str">
        <f t="shared" si="1"/>
        <v/>
      </c>
      <c r="L38" s="85" t="str">
        <f t="shared" si="1"/>
        <v/>
      </c>
      <c r="M38" s="14"/>
    </row>
    <row r="39" spans="3:13" ht="4.9000000000000004" customHeight="1" x14ac:dyDescent="0.15"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</row>
  </sheetData>
  <sheetProtection sheet="1" objects="1" scenarios="1" selectLockedCells="1"/>
  <mergeCells count="9">
    <mergeCell ref="B1:N2"/>
    <mergeCell ref="C6:C7"/>
    <mergeCell ref="D6:D7"/>
    <mergeCell ref="E6:E7"/>
    <mergeCell ref="F6:F7"/>
    <mergeCell ref="M6:M7"/>
    <mergeCell ref="C4:E4"/>
    <mergeCell ref="K6:L6"/>
    <mergeCell ref="H6:I6"/>
  </mergeCells>
  <phoneticPr fontId="2"/>
  <dataValidations xWindow="611" yWindow="439" count="5">
    <dataValidation type="whole" imeMode="disabled" allowBlank="1" showErrorMessage="1" errorTitle="不正な値です" error="学年を 数値のみで入力してください。_x000a_" sqref="D8:D38" xr:uid="{00000000-0002-0000-0300-000000000000}">
      <formula1>0</formula1>
      <formula2>5</formula2>
    </dataValidation>
    <dataValidation imeMode="hiragana" allowBlank="1" showInputMessage="1" showErrorMessage="1" sqref="F8:F38" xr:uid="{00000000-0002-0000-0300-000001000000}"/>
    <dataValidation imeMode="on" allowBlank="1" showInputMessage="1" showErrorMessage="1" sqref="E8:E38 M8:M38" xr:uid="{00000000-0002-0000-0300-000002000000}"/>
    <dataValidation type="list" imeMode="off" showInputMessage="1" showErrorMessage="1" errorTitle="不正な値です" error="プルダウンメニューから選択してください_x000a_" promptTitle="参加講座をプルダウンメニューから選択してください" prompt="マウス または Alt+↓ で選択できます。" sqref="G8:G38" xr:uid="{3B0DBD2A-02B2-4CEA-9270-B01CF3090A48}">
      <formula1>$U$1:$U$3</formula1>
    </dataValidation>
    <dataValidation type="list" imeMode="off" showInputMessage="1" showErrorMessage="1" errorTitle="不正な値です" error="プルダウンメニューから選択してください_x000a_" promptTitle="参加講座をプルダウンメニューから選択してください" prompt="マウス または Alt+↓ で選択できます。" sqref="J8:J38" xr:uid="{7E1B1EAD-82E7-4321-AC32-69CF391337AC}">
      <formula1>$V$1:$V$3</formula1>
    </dataValidation>
  </dataValidations>
  <pageMargins left="0.39370078740157483" right="0.39370078740157483" top="0.31496062992125984" bottom="0.23622047244094491" header="0.27559055118110237" footer="0.27559055118110237"/>
  <pageSetup paperSize="9" scale="82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K39"/>
  <sheetViews>
    <sheetView zoomScale="70" zoomScaleNormal="70" workbookViewId="0">
      <selection activeCell="B2" sqref="B2"/>
    </sheetView>
  </sheetViews>
  <sheetFormatPr defaultRowHeight="12.75" customHeight="1" x14ac:dyDescent="0.15"/>
  <cols>
    <col min="1" max="1" width="7.75" customWidth="1"/>
    <col min="2" max="2" width="7.875" customWidth="1"/>
    <col min="3" max="3" width="19" customWidth="1"/>
    <col min="4" max="14" width="9.625" customWidth="1"/>
    <col min="15" max="16" width="9.125" customWidth="1"/>
  </cols>
  <sheetData>
    <row r="1" spans="1:11" ht="12.75" customHeight="1" x14ac:dyDescent="0.15">
      <c r="A1" s="29" t="s">
        <v>27</v>
      </c>
      <c r="B1" s="29" t="s">
        <v>30</v>
      </c>
      <c r="C1" s="29" t="s">
        <v>31</v>
      </c>
      <c r="D1" s="29" t="s">
        <v>16</v>
      </c>
      <c r="E1" s="29" t="s">
        <v>32</v>
      </c>
      <c r="F1" s="29" t="s">
        <v>33</v>
      </c>
      <c r="G1" s="29" t="s">
        <v>105</v>
      </c>
      <c r="H1" s="29" t="s">
        <v>36</v>
      </c>
      <c r="I1" s="29" t="s">
        <v>35</v>
      </c>
      <c r="J1" s="29" t="s">
        <v>110</v>
      </c>
    </row>
    <row r="2" spans="1:11" ht="18" customHeight="1" x14ac:dyDescent="0.15">
      <c r="A2" t="s">
        <v>28</v>
      </c>
      <c r="B2" s="48"/>
      <c r="C2">
        <f>学校情報!$D$5</f>
        <v>0</v>
      </c>
      <c r="D2" t="str">
        <f>ASC(学校情報!$D$7)</f>
        <v/>
      </c>
      <c r="E2" t="str">
        <f>DBCS(学校情報!$E$9)</f>
        <v/>
      </c>
      <c r="F2" t="str">
        <f>ASC(学校情報!$D$11)</f>
        <v/>
      </c>
      <c r="G2" t="str">
        <f>ASC(学校情報!$D$16)</f>
        <v/>
      </c>
      <c r="H2" t="str">
        <f>DBCS(TRIM(学校情報!$D$13))</f>
        <v/>
      </c>
      <c r="I2" t="str">
        <f>DBCS(TRIM(学校情報!$D$19))</f>
        <v/>
      </c>
      <c r="J2" t="str">
        <f>参加者名簿!F4</f>
        <v>合計 ０ 名</v>
      </c>
    </row>
    <row r="3" spans="1:11" ht="12.75" customHeight="1" x14ac:dyDescent="0.15">
      <c r="A3" s="29" t="s">
        <v>27</v>
      </c>
      <c r="B3" s="29" t="s">
        <v>30</v>
      </c>
      <c r="C3" s="28" t="s">
        <v>20</v>
      </c>
      <c r="D3" s="29" t="s">
        <v>50</v>
      </c>
      <c r="E3" s="29" t="s">
        <v>57</v>
      </c>
      <c r="F3" s="29" t="s">
        <v>58</v>
      </c>
      <c r="G3" s="28" t="s">
        <v>22</v>
      </c>
    </row>
    <row r="4" spans="1:11" ht="12.75" customHeight="1" x14ac:dyDescent="0.15">
      <c r="A4" t="s">
        <v>48</v>
      </c>
      <c r="B4">
        <f>$B$2</f>
        <v>0</v>
      </c>
      <c r="C4">
        <v>1</v>
      </c>
      <c r="D4" t="str">
        <f>DBCS(TRIM(引率者名簿!C13))</f>
        <v/>
      </c>
      <c r="E4" t="str">
        <f>IF(引率者名簿!D13="","",引率者名簿!D13)</f>
        <v/>
      </c>
      <c r="F4" t="str">
        <f>IF(引率者名簿!E13="","",引率者名簿!E13)</f>
        <v/>
      </c>
      <c r="G4" t="str">
        <f>IF(引率者名簿!F13="","",CLEAN(引率者名簿!F13))</f>
        <v/>
      </c>
    </row>
    <row r="5" spans="1:11" ht="12.75" customHeight="1" x14ac:dyDescent="0.15">
      <c r="A5" t="s">
        <v>48</v>
      </c>
      <c r="B5">
        <f>$B$2</f>
        <v>0</v>
      </c>
      <c r="C5">
        <v>2</v>
      </c>
      <c r="D5" t="str">
        <f>DBCS(TRIM(引率者名簿!C14))</f>
        <v/>
      </c>
      <c r="E5" t="str">
        <f>IF(引率者名簿!D14="","",引率者名簿!D14)</f>
        <v/>
      </c>
      <c r="F5" t="str">
        <f>IF(引率者名簿!E14="","",引率者名簿!E14)</f>
        <v/>
      </c>
      <c r="G5" t="str">
        <f>IF(引率者名簿!F14="","",CLEAN(引率者名簿!F14))</f>
        <v/>
      </c>
    </row>
    <row r="6" spans="1:11" ht="12.75" customHeight="1" x14ac:dyDescent="0.15">
      <c r="A6" t="s">
        <v>48</v>
      </c>
      <c r="B6">
        <f>$B$2</f>
        <v>0</v>
      </c>
      <c r="C6">
        <v>3</v>
      </c>
      <c r="D6" t="str">
        <f>DBCS(TRIM(引率者名簿!C15))</f>
        <v/>
      </c>
      <c r="E6" t="str">
        <f>IF(引率者名簿!D15="","",引率者名簿!D15)</f>
        <v/>
      </c>
      <c r="F6" t="str">
        <f>IF(引率者名簿!E15="","",引率者名簿!E15)</f>
        <v/>
      </c>
      <c r="G6" t="str">
        <f>IF(引率者名簿!F15="","",CLEAN(引率者名簿!F15))</f>
        <v/>
      </c>
    </row>
    <row r="7" spans="1:11" ht="12.75" customHeight="1" x14ac:dyDescent="0.15">
      <c r="A7" t="s">
        <v>48</v>
      </c>
      <c r="B7">
        <f>$B$2</f>
        <v>0</v>
      </c>
      <c r="C7">
        <v>4</v>
      </c>
      <c r="D7" t="str">
        <f>DBCS(TRIM(引率者名簿!C16))</f>
        <v/>
      </c>
      <c r="E7" t="str">
        <f>IF(引率者名簿!D16="","",引率者名簿!D16)</f>
        <v/>
      </c>
      <c r="F7" t="str">
        <f>IF(引率者名簿!E16="","",引率者名簿!E16)</f>
        <v/>
      </c>
      <c r="G7" t="str">
        <f>IF(引率者名簿!F16="","",CLEAN(引率者名簿!F16))</f>
        <v/>
      </c>
    </row>
    <row r="8" spans="1:11" ht="12.75" customHeight="1" x14ac:dyDescent="0.15">
      <c r="A8" t="s">
        <v>48</v>
      </c>
      <c r="B8">
        <f>$B$2</f>
        <v>0</v>
      </c>
      <c r="C8">
        <v>5</v>
      </c>
      <c r="D8" t="str">
        <f>DBCS(TRIM(引率者名簿!C17))</f>
        <v/>
      </c>
      <c r="E8" t="str">
        <f>IF(引率者名簿!D17="","",引率者名簿!D17)</f>
        <v/>
      </c>
      <c r="F8" t="str">
        <f>IF(引率者名簿!E17="","",引率者名簿!E17)</f>
        <v/>
      </c>
      <c r="G8" t="str">
        <f>IF(引率者名簿!F17="","",CLEAN(引率者名簿!F17))</f>
        <v/>
      </c>
    </row>
    <row r="9" spans="1:11" ht="12.75" customHeight="1" x14ac:dyDescent="0.15">
      <c r="A9" s="28" t="s">
        <v>27</v>
      </c>
      <c r="B9" s="28" t="s">
        <v>30</v>
      </c>
      <c r="C9" s="28" t="s">
        <v>20</v>
      </c>
      <c r="D9" s="28" t="s">
        <v>19</v>
      </c>
      <c r="E9" s="28" t="s">
        <v>112</v>
      </c>
      <c r="F9" s="28" t="s">
        <v>29</v>
      </c>
      <c r="G9" s="28" t="s">
        <v>106</v>
      </c>
      <c r="H9" s="28" t="s">
        <v>107</v>
      </c>
      <c r="I9" s="28" t="s">
        <v>108</v>
      </c>
      <c r="J9" s="28" t="s">
        <v>109</v>
      </c>
      <c r="K9" s="28" t="s">
        <v>22</v>
      </c>
    </row>
    <row r="10" spans="1:11" ht="12.75" customHeight="1" x14ac:dyDescent="0.15">
      <c r="A10" t="s">
        <v>49</v>
      </c>
      <c r="B10">
        <f>$B$2</f>
        <v>0</v>
      </c>
      <c r="C10">
        <f>参加者名簿!C9</f>
        <v>1</v>
      </c>
      <c r="D10">
        <f>参加者名簿!D9</f>
        <v>0</v>
      </c>
      <c r="E10" t="str">
        <f>DBCS(TRIM(参加者名簿!E9))</f>
        <v/>
      </c>
      <c r="F10" t="str">
        <f>DBCS(TRIM(参加者名簿!F9))</f>
        <v/>
      </c>
      <c r="G10" t="str">
        <f>IF(参加者名簿!H9="","",参加者名簿!H9)</f>
        <v/>
      </c>
      <c r="H10" t="str">
        <f>IF(参加者名簿!I9="","",参加者名簿!I9)</f>
        <v/>
      </c>
      <c r="I10" t="str">
        <f>IF(参加者名簿!K9="","",参加者名簿!K9)</f>
        <v/>
      </c>
      <c r="J10" t="str">
        <f>IF(参加者名簿!L9="","",参加者名簿!L9)</f>
        <v/>
      </c>
      <c r="K10" t="str">
        <f>IF(参加者名簿!M9="","",CLEAN(参加者名簿!M9))</f>
        <v/>
      </c>
    </row>
    <row r="11" spans="1:11" ht="12.75" customHeight="1" x14ac:dyDescent="0.15">
      <c r="A11" t="s">
        <v>49</v>
      </c>
      <c r="B11">
        <f t="shared" ref="B11:B39" si="0">$B$2</f>
        <v>0</v>
      </c>
      <c r="C11">
        <f>参加者名簿!C10</f>
        <v>2</v>
      </c>
      <c r="D11">
        <f>参加者名簿!D10</f>
        <v>0</v>
      </c>
      <c r="E11" t="str">
        <f>DBCS(TRIM(参加者名簿!E10))</f>
        <v/>
      </c>
      <c r="F11" t="str">
        <f>DBCS(TRIM(参加者名簿!F10))</f>
        <v/>
      </c>
      <c r="G11" t="str">
        <f>IF(参加者名簿!H10="","",参加者名簿!H10)</f>
        <v/>
      </c>
      <c r="H11" t="str">
        <f>IF(参加者名簿!I10="","",参加者名簿!I10)</f>
        <v/>
      </c>
      <c r="I11" t="str">
        <f>IF(参加者名簿!K10="","",参加者名簿!K10)</f>
        <v/>
      </c>
      <c r="J11" t="str">
        <f>IF(参加者名簿!L10="","",参加者名簿!L10)</f>
        <v/>
      </c>
      <c r="K11" t="str">
        <f>IF(参加者名簿!M10="","",CLEAN(参加者名簿!M10))</f>
        <v/>
      </c>
    </row>
    <row r="12" spans="1:11" ht="12.75" customHeight="1" x14ac:dyDescent="0.15">
      <c r="A12" t="s">
        <v>49</v>
      </c>
      <c r="B12">
        <f t="shared" si="0"/>
        <v>0</v>
      </c>
      <c r="C12">
        <f>参加者名簿!C11</f>
        <v>3</v>
      </c>
      <c r="D12">
        <f>参加者名簿!D11</f>
        <v>0</v>
      </c>
      <c r="E12" t="str">
        <f>DBCS(TRIM(参加者名簿!E11))</f>
        <v/>
      </c>
      <c r="F12" t="str">
        <f>DBCS(TRIM(参加者名簿!F11))</f>
        <v/>
      </c>
      <c r="G12" t="str">
        <f>IF(参加者名簿!H11="","",参加者名簿!H11)</f>
        <v/>
      </c>
      <c r="H12" t="str">
        <f>IF(参加者名簿!I11="","",参加者名簿!I11)</f>
        <v/>
      </c>
      <c r="I12" t="str">
        <f>IF(参加者名簿!K11="","",参加者名簿!K11)</f>
        <v/>
      </c>
      <c r="J12" t="str">
        <f>IF(参加者名簿!L11="","",参加者名簿!L11)</f>
        <v/>
      </c>
      <c r="K12" t="str">
        <f>IF(参加者名簿!M11="","",CLEAN(参加者名簿!M11))</f>
        <v/>
      </c>
    </row>
    <row r="13" spans="1:11" ht="12.75" customHeight="1" x14ac:dyDescent="0.15">
      <c r="A13" t="s">
        <v>49</v>
      </c>
      <c r="B13">
        <f t="shared" si="0"/>
        <v>0</v>
      </c>
      <c r="C13">
        <f>参加者名簿!C12</f>
        <v>4</v>
      </c>
      <c r="D13">
        <f>参加者名簿!D12</f>
        <v>0</v>
      </c>
      <c r="E13" t="str">
        <f>DBCS(TRIM(参加者名簿!E12))</f>
        <v/>
      </c>
      <c r="F13" t="str">
        <f>DBCS(TRIM(参加者名簿!F12))</f>
        <v/>
      </c>
      <c r="G13" t="str">
        <f>IF(参加者名簿!H12="","",参加者名簿!H12)</f>
        <v/>
      </c>
      <c r="H13" t="str">
        <f>IF(参加者名簿!I12="","",参加者名簿!I12)</f>
        <v/>
      </c>
      <c r="I13" t="str">
        <f>IF(参加者名簿!K12="","",参加者名簿!K12)</f>
        <v/>
      </c>
      <c r="J13" t="str">
        <f>IF(参加者名簿!L12="","",参加者名簿!L12)</f>
        <v/>
      </c>
      <c r="K13" t="str">
        <f>IF(参加者名簿!M12="","",CLEAN(参加者名簿!M12))</f>
        <v/>
      </c>
    </row>
    <row r="14" spans="1:11" ht="12.75" customHeight="1" x14ac:dyDescent="0.15">
      <c r="A14" t="s">
        <v>49</v>
      </c>
      <c r="B14">
        <f t="shared" si="0"/>
        <v>0</v>
      </c>
      <c r="C14">
        <f>参加者名簿!C13</f>
        <v>5</v>
      </c>
      <c r="D14">
        <f>参加者名簿!D13</f>
        <v>0</v>
      </c>
      <c r="E14" t="str">
        <f>DBCS(TRIM(参加者名簿!E13))</f>
        <v/>
      </c>
      <c r="F14" t="str">
        <f>DBCS(TRIM(参加者名簿!F13))</f>
        <v/>
      </c>
      <c r="G14" t="str">
        <f>IF(参加者名簿!H13="","",参加者名簿!H13)</f>
        <v/>
      </c>
      <c r="H14" t="str">
        <f>IF(参加者名簿!I13="","",参加者名簿!I13)</f>
        <v/>
      </c>
      <c r="I14" t="str">
        <f>IF(参加者名簿!K13="","",参加者名簿!K13)</f>
        <v/>
      </c>
      <c r="J14" t="str">
        <f>IF(参加者名簿!L13="","",参加者名簿!L13)</f>
        <v/>
      </c>
      <c r="K14" t="str">
        <f>IF(参加者名簿!M13="","",CLEAN(参加者名簿!M13))</f>
        <v/>
      </c>
    </row>
    <row r="15" spans="1:11" ht="12.75" customHeight="1" x14ac:dyDescent="0.15">
      <c r="A15" t="s">
        <v>49</v>
      </c>
      <c r="B15">
        <f t="shared" si="0"/>
        <v>0</v>
      </c>
      <c r="C15">
        <f>参加者名簿!C14</f>
        <v>6</v>
      </c>
      <c r="D15">
        <f>参加者名簿!D14</f>
        <v>0</v>
      </c>
      <c r="E15" t="str">
        <f>DBCS(TRIM(参加者名簿!E14))</f>
        <v/>
      </c>
      <c r="F15" t="str">
        <f>DBCS(TRIM(参加者名簿!F14))</f>
        <v/>
      </c>
      <c r="G15" t="str">
        <f>IF(参加者名簿!H14="","",参加者名簿!H14)</f>
        <v/>
      </c>
      <c r="H15" t="str">
        <f>IF(参加者名簿!I14="","",参加者名簿!I14)</f>
        <v/>
      </c>
      <c r="I15" t="str">
        <f>IF(参加者名簿!K14="","",参加者名簿!K14)</f>
        <v/>
      </c>
      <c r="J15" t="str">
        <f>IF(参加者名簿!L14="","",参加者名簿!L14)</f>
        <v/>
      </c>
      <c r="K15" t="str">
        <f>IF(参加者名簿!M14="","",CLEAN(参加者名簿!M14))</f>
        <v/>
      </c>
    </row>
    <row r="16" spans="1:11" ht="12.75" customHeight="1" x14ac:dyDescent="0.15">
      <c r="A16" t="s">
        <v>49</v>
      </c>
      <c r="B16">
        <f t="shared" si="0"/>
        <v>0</v>
      </c>
      <c r="C16">
        <f>参加者名簿!C15</f>
        <v>7</v>
      </c>
      <c r="D16">
        <f>参加者名簿!D15</f>
        <v>0</v>
      </c>
      <c r="E16" t="str">
        <f>DBCS(TRIM(参加者名簿!E15))</f>
        <v/>
      </c>
      <c r="F16" t="str">
        <f>DBCS(TRIM(参加者名簿!F15))</f>
        <v/>
      </c>
      <c r="G16" t="str">
        <f>IF(参加者名簿!H15="","",参加者名簿!H15)</f>
        <v/>
      </c>
      <c r="H16" t="str">
        <f>IF(参加者名簿!I15="","",参加者名簿!I15)</f>
        <v/>
      </c>
      <c r="I16" t="str">
        <f>IF(参加者名簿!K15="","",参加者名簿!K15)</f>
        <v/>
      </c>
      <c r="J16" t="str">
        <f>IF(参加者名簿!L15="","",参加者名簿!L15)</f>
        <v/>
      </c>
      <c r="K16" t="str">
        <f>IF(参加者名簿!M15="","",CLEAN(参加者名簿!M15))</f>
        <v/>
      </c>
    </row>
    <row r="17" spans="1:11" ht="12.75" customHeight="1" x14ac:dyDescent="0.15">
      <c r="A17" t="s">
        <v>49</v>
      </c>
      <c r="B17">
        <f t="shared" si="0"/>
        <v>0</v>
      </c>
      <c r="C17">
        <f>参加者名簿!C16</f>
        <v>8</v>
      </c>
      <c r="D17">
        <f>参加者名簿!D16</f>
        <v>0</v>
      </c>
      <c r="E17" t="str">
        <f>DBCS(TRIM(参加者名簿!E16))</f>
        <v/>
      </c>
      <c r="F17" t="str">
        <f>DBCS(TRIM(参加者名簿!F16))</f>
        <v/>
      </c>
      <c r="G17" t="str">
        <f>IF(参加者名簿!H16="","",参加者名簿!H16)</f>
        <v/>
      </c>
      <c r="H17" t="str">
        <f>IF(参加者名簿!I16="","",参加者名簿!I16)</f>
        <v/>
      </c>
      <c r="I17" t="str">
        <f>IF(参加者名簿!K16="","",参加者名簿!K16)</f>
        <v/>
      </c>
      <c r="J17" t="str">
        <f>IF(参加者名簿!L16="","",参加者名簿!L16)</f>
        <v/>
      </c>
      <c r="K17" t="str">
        <f>IF(参加者名簿!M16="","",CLEAN(参加者名簿!M16))</f>
        <v/>
      </c>
    </row>
    <row r="18" spans="1:11" ht="12.75" customHeight="1" x14ac:dyDescent="0.15">
      <c r="A18" t="s">
        <v>49</v>
      </c>
      <c r="B18">
        <f t="shared" si="0"/>
        <v>0</v>
      </c>
      <c r="C18">
        <f>参加者名簿!C17</f>
        <v>9</v>
      </c>
      <c r="D18">
        <f>参加者名簿!D17</f>
        <v>0</v>
      </c>
      <c r="E18" t="str">
        <f>DBCS(TRIM(参加者名簿!E17))</f>
        <v/>
      </c>
      <c r="F18" t="str">
        <f>DBCS(TRIM(参加者名簿!F17))</f>
        <v/>
      </c>
      <c r="G18" t="str">
        <f>IF(参加者名簿!H17="","",参加者名簿!H17)</f>
        <v/>
      </c>
      <c r="H18" t="str">
        <f>IF(参加者名簿!I17="","",参加者名簿!I17)</f>
        <v/>
      </c>
      <c r="I18" t="str">
        <f>IF(参加者名簿!K17="","",参加者名簿!K17)</f>
        <v/>
      </c>
      <c r="J18" t="str">
        <f>IF(参加者名簿!L17="","",参加者名簿!L17)</f>
        <v/>
      </c>
      <c r="K18" t="str">
        <f>IF(参加者名簿!M17="","",CLEAN(参加者名簿!M17))</f>
        <v/>
      </c>
    </row>
    <row r="19" spans="1:11" ht="12.75" customHeight="1" x14ac:dyDescent="0.15">
      <c r="A19" t="s">
        <v>49</v>
      </c>
      <c r="B19">
        <f t="shared" si="0"/>
        <v>0</v>
      </c>
      <c r="C19">
        <f>参加者名簿!C18</f>
        <v>10</v>
      </c>
      <c r="D19">
        <f>参加者名簿!D18</f>
        <v>0</v>
      </c>
      <c r="E19" t="str">
        <f>DBCS(TRIM(参加者名簿!E18))</f>
        <v/>
      </c>
      <c r="F19" t="str">
        <f>DBCS(TRIM(参加者名簿!F18))</f>
        <v/>
      </c>
      <c r="G19" t="str">
        <f>IF(参加者名簿!H18="","",参加者名簿!H18)</f>
        <v/>
      </c>
      <c r="H19" t="str">
        <f>IF(参加者名簿!I18="","",参加者名簿!I18)</f>
        <v/>
      </c>
      <c r="I19" t="str">
        <f>IF(参加者名簿!K18="","",参加者名簿!K18)</f>
        <v/>
      </c>
      <c r="J19" t="str">
        <f>IF(参加者名簿!L18="","",参加者名簿!L18)</f>
        <v/>
      </c>
      <c r="K19" t="str">
        <f>IF(参加者名簿!M18="","",CLEAN(参加者名簿!M18))</f>
        <v/>
      </c>
    </row>
    <row r="20" spans="1:11" ht="12.75" customHeight="1" x14ac:dyDescent="0.15">
      <c r="A20" t="s">
        <v>49</v>
      </c>
      <c r="B20">
        <f t="shared" si="0"/>
        <v>0</v>
      </c>
      <c r="C20">
        <f>参加者名簿!C19</f>
        <v>11</v>
      </c>
      <c r="D20">
        <f>参加者名簿!D19</f>
        <v>0</v>
      </c>
      <c r="E20" t="str">
        <f>DBCS(TRIM(参加者名簿!E19))</f>
        <v/>
      </c>
      <c r="F20" t="str">
        <f>DBCS(TRIM(参加者名簿!F19))</f>
        <v/>
      </c>
      <c r="G20" t="str">
        <f>IF(参加者名簿!H19="","",参加者名簿!H19)</f>
        <v/>
      </c>
      <c r="H20" t="str">
        <f>IF(参加者名簿!I19="","",参加者名簿!I19)</f>
        <v/>
      </c>
      <c r="I20" t="str">
        <f>IF(参加者名簿!K19="","",参加者名簿!K19)</f>
        <v/>
      </c>
      <c r="J20" t="str">
        <f>IF(参加者名簿!L19="","",参加者名簿!L19)</f>
        <v/>
      </c>
      <c r="K20" t="str">
        <f>IF(参加者名簿!M19="","",CLEAN(参加者名簿!M19))</f>
        <v/>
      </c>
    </row>
    <row r="21" spans="1:11" ht="12.75" customHeight="1" x14ac:dyDescent="0.15">
      <c r="A21" t="s">
        <v>49</v>
      </c>
      <c r="B21">
        <f t="shared" si="0"/>
        <v>0</v>
      </c>
      <c r="C21">
        <f>参加者名簿!C20</f>
        <v>12</v>
      </c>
      <c r="D21">
        <f>参加者名簿!D20</f>
        <v>0</v>
      </c>
      <c r="E21" t="str">
        <f>DBCS(TRIM(参加者名簿!E20))</f>
        <v/>
      </c>
      <c r="F21" t="str">
        <f>DBCS(TRIM(参加者名簿!F20))</f>
        <v/>
      </c>
      <c r="G21" t="str">
        <f>IF(参加者名簿!H20="","",参加者名簿!H20)</f>
        <v/>
      </c>
      <c r="H21" t="str">
        <f>IF(参加者名簿!I20="","",参加者名簿!I20)</f>
        <v/>
      </c>
      <c r="I21" t="str">
        <f>IF(参加者名簿!K20="","",参加者名簿!K20)</f>
        <v/>
      </c>
      <c r="J21" t="str">
        <f>IF(参加者名簿!L20="","",参加者名簿!L20)</f>
        <v/>
      </c>
      <c r="K21" t="str">
        <f>IF(参加者名簿!M20="","",CLEAN(参加者名簿!M20))</f>
        <v/>
      </c>
    </row>
    <row r="22" spans="1:11" ht="12.75" customHeight="1" x14ac:dyDescent="0.15">
      <c r="A22" t="s">
        <v>49</v>
      </c>
      <c r="B22">
        <f t="shared" si="0"/>
        <v>0</v>
      </c>
      <c r="C22">
        <f>参加者名簿!C21</f>
        <v>13</v>
      </c>
      <c r="D22">
        <f>参加者名簿!D21</f>
        <v>0</v>
      </c>
      <c r="E22" t="str">
        <f>DBCS(TRIM(参加者名簿!E21))</f>
        <v/>
      </c>
      <c r="F22" t="str">
        <f>DBCS(TRIM(参加者名簿!F21))</f>
        <v/>
      </c>
      <c r="G22" t="str">
        <f>IF(参加者名簿!H21="","",参加者名簿!H21)</f>
        <v/>
      </c>
      <c r="H22" t="str">
        <f>IF(参加者名簿!I21="","",参加者名簿!I21)</f>
        <v/>
      </c>
      <c r="I22" t="str">
        <f>IF(参加者名簿!K21="","",参加者名簿!K21)</f>
        <v/>
      </c>
      <c r="J22" t="str">
        <f>IF(参加者名簿!L21="","",参加者名簿!L21)</f>
        <v/>
      </c>
      <c r="K22" t="str">
        <f>IF(参加者名簿!M21="","",CLEAN(参加者名簿!M21))</f>
        <v/>
      </c>
    </row>
    <row r="23" spans="1:11" ht="12.75" customHeight="1" x14ac:dyDescent="0.15">
      <c r="A23" t="s">
        <v>49</v>
      </c>
      <c r="B23">
        <f t="shared" si="0"/>
        <v>0</v>
      </c>
      <c r="C23">
        <f>参加者名簿!C22</f>
        <v>14</v>
      </c>
      <c r="D23">
        <f>参加者名簿!D22</f>
        <v>0</v>
      </c>
      <c r="E23" t="str">
        <f>DBCS(TRIM(参加者名簿!E22))</f>
        <v/>
      </c>
      <c r="F23" t="str">
        <f>DBCS(TRIM(参加者名簿!F22))</f>
        <v/>
      </c>
      <c r="G23" t="str">
        <f>IF(参加者名簿!H22="","",参加者名簿!H22)</f>
        <v/>
      </c>
      <c r="H23" t="str">
        <f>IF(参加者名簿!I22="","",参加者名簿!I22)</f>
        <v/>
      </c>
      <c r="I23" t="str">
        <f>IF(参加者名簿!K22="","",参加者名簿!K22)</f>
        <v/>
      </c>
      <c r="J23" t="str">
        <f>IF(参加者名簿!L22="","",参加者名簿!L22)</f>
        <v/>
      </c>
      <c r="K23" t="str">
        <f>IF(参加者名簿!M22="","",CLEAN(参加者名簿!M22))</f>
        <v/>
      </c>
    </row>
    <row r="24" spans="1:11" ht="12.75" customHeight="1" x14ac:dyDescent="0.15">
      <c r="A24" t="s">
        <v>49</v>
      </c>
      <c r="B24">
        <f t="shared" si="0"/>
        <v>0</v>
      </c>
      <c r="C24">
        <f>参加者名簿!C23</f>
        <v>15</v>
      </c>
      <c r="D24">
        <f>参加者名簿!D23</f>
        <v>0</v>
      </c>
      <c r="E24" t="str">
        <f>DBCS(TRIM(参加者名簿!E23))</f>
        <v/>
      </c>
      <c r="F24" t="str">
        <f>DBCS(TRIM(参加者名簿!F23))</f>
        <v/>
      </c>
      <c r="G24" t="str">
        <f>IF(参加者名簿!H23="","",参加者名簿!H23)</f>
        <v/>
      </c>
      <c r="H24" t="str">
        <f>IF(参加者名簿!I23="","",参加者名簿!I23)</f>
        <v/>
      </c>
      <c r="I24" t="str">
        <f>IF(参加者名簿!K23="","",参加者名簿!K23)</f>
        <v/>
      </c>
      <c r="J24" t="str">
        <f>IF(参加者名簿!L23="","",参加者名簿!L23)</f>
        <v/>
      </c>
      <c r="K24" t="str">
        <f>IF(参加者名簿!M23="","",CLEAN(参加者名簿!M23))</f>
        <v/>
      </c>
    </row>
    <row r="25" spans="1:11" ht="12.75" customHeight="1" x14ac:dyDescent="0.15">
      <c r="A25" t="s">
        <v>49</v>
      </c>
      <c r="B25">
        <f t="shared" si="0"/>
        <v>0</v>
      </c>
      <c r="C25">
        <f>参加者名簿!C24</f>
        <v>16</v>
      </c>
      <c r="D25">
        <f>参加者名簿!D24</f>
        <v>0</v>
      </c>
      <c r="E25" t="str">
        <f>DBCS(TRIM(参加者名簿!E24))</f>
        <v/>
      </c>
      <c r="F25" t="str">
        <f>DBCS(TRIM(参加者名簿!F24))</f>
        <v/>
      </c>
      <c r="G25" t="str">
        <f>IF(参加者名簿!H24="","",参加者名簿!H24)</f>
        <v/>
      </c>
      <c r="H25" t="str">
        <f>IF(参加者名簿!I24="","",参加者名簿!I24)</f>
        <v/>
      </c>
      <c r="I25" t="str">
        <f>IF(参加者名簿!K24="","",参加者名簿!K24)</f>
        <v/>
      </c>
      <c r="J25" t="str">
        <f>IF(参加者名簿!L24="","",参加者名簿!L24)</f>
        <v/>
      </c>
      <c r="K25" t="str">
        <f>IF(参加者名簿!M24="","",CLEAN(参加者名簿!M24))</f>
        <v/>
      </c>
    </row>
    <row r="26" spans="1:11" ht="12.75" customHeight="1" x14ac:dyDescent="0.15">
      <c r="A26" t="s">
        <v>49</v>
      </c>
      <c r="B26">
        <f t="shared" si="0"/>
        <v>0</v>
      </c>
      <c r="C26">
        <f>参加者名簿!C25</f>
        <v>17</v>
      </c>
      <c r="D26">
        <f>参加者名簿!D25</f>
        <v>0</v>
      </c>
      <c r="E26" t="str">
        <f>DBCS(TRIM(参加者名簿!E25))</f>
        <v/>
      </c>
      <c r="F26" t="str">
        <f>DBCS(TRIM(参加者名簿!F25))</f>
        <v/>
      </c>
      <c r="G26" t="str">
        <f>IF(参加者名簿!H25="","",参加者名簿!H25)</f>
        <v/>
      </c>
      <c r="H26" t="str">
        <f>IF(参加者名簿!I25="","",参加者名簿!I25)</f>
        <v/>
      </c>
      <c r="I26" t="str">
        <f>IF(参加者名簿!K25="","",参加者名簿!K25)</f>
        <v/>
      </c>
      <c r="J26" t="str">
        <f>IF(参加者名簿!L25="","",参加者名簿!L25)</f>
        <v/>
      </c>
      <c r="K26" t="str">
        <f>IF(参加者名簿!M25="","",CLEAN(参加者名簿!M25))</f>
        <v/>
      </c>
    </row>
    <row r="27" spans="1:11" ht="12.75" customHeight="1" x14ac:dyDescent="0.15">
      <c r="A27" t="s">
        <v>49</v>
      </c>
      <c r="B27">
        <f t="shared" si="0"/>
        <v>0</v>
      </c>
      <c r="C27">
        <f>参加者名簿!C26</f>
        <v>18</v>
      </c>
      <c r="D27">
        <f>参加者名簿!D26</f>
        <v>0</v>
      </c>
      <c r="E27" t="str">
        <f>DBCS(TRIM(参加者名簿!E26))</f>
        <v/>
      </c>
      <c r="F27" t="str">
        <f>DBCS(TRIM(参加者名簿!F26))</f>
        <v/>
      </c>
      <c r="G27" t="str">
        <f>IF(参加者名簿!H26="","",参加者名簿!H26)</f>
        <v/>
      </c>
      <c r="H27" t="str">
        <f>IF(参加者名簿!I26="","",参加者名簿!I26)</f>
        <v/>
      </c>
      <c r="I27" t="str">
        <f>IF(参加者名簿!K26="","",参加者名簿!K26)</f>
        <v/>
      </c>
      <c r="J27" t="str">
        <f>IF(参加者名簿!L26="","",参加者名簿!L26)</f>
        <v/>
      </c>
      <c r="K27" t="str">
        <f>IF(参加者名簿!M26="","",CLEAN(参加者名簿!M26))</f>
        <v/>
      </c>
    </row>
    <row r="28" spans="1:11" ht="12.75" customHeight="1" x14ac:dyDescent="0.15">
      <c r="A28" t="s">
        <v>49</v>
      </c>
      <c r="B28">
        <f t="shared" si="0"/>
        <v>0</v>
      </c>
      <c r="C28">
        <f>参加者名簿!C27</f>
        <v>19</v>
      </c>
      <c r="D28">
        <f>参加者名簿!D27</f>
        <v>0</v>
      </c>
      <c r="E28" t="str">
        <f>DBCS(TRIM(参加者名簿!E27))</f>
        <v/>
      </c>
      <c r="F28" t="str">
        <f>DBCS(TRIM(参加者名簿!F27))</f>
        <v/>
      </c>
      <c r="G28" t="str">
        <f>IF(参加者名簿!H27="","",参加者名簿!H27)</f>
        <v/>
      </c>
      <c r="H28" t="str">
        <f>IF(参加者名簿!I27="","",参加者名簿!I27)</f>
        <v/>
      </c>
      <c r="I28" t="str">
        <f>IF(参加者名簿!K27="","",参加者名簿!K27)</f>
        <v/>
      </c>
      <c r="J28" t="str">
        <f>IF(参加者名簿!L27="","",参加者名簿!L27)</f>
        <v/>
      </c>
      <c r="K28" t="str">
        <f>IF(参加者名簿!M27="","",CLEAN(参加者名簿!M27))</f>
        <v/>
      </c>
    </row>
    <row r="29" spans="1:11" ht="12.75" customHeight="1" x14ac:dyDescent="0.15">
      <c r="A29" t="s">
        <v>49</v>
      </c>
      <c r="B29">
        <f t="shared" si="0"/>
        <v>0</v>
      </c>
      <c r="C29">
        <f>参加者名簿!C28</f>
        <v>20</v>
      </c>
      <c r="D29">
        <f>参加者名簿!D28</f>
        <v>0</v>
      </c>
      <c r="E29" t="str">
        <f>DBCS(TRIM(参加者名簿!E28))</f>
        <v/>
      </c>
      <c r="F29" t="str">
        <f>DBCS(TRIM(参加者名簿!F28))</f>
        <v/>
      </c>
      <c r="G29" t="str">
        <f>IF(参加者名簿!H28="","",参加者名簿!H28)</f>
        <v/>
      </c>
      <c r="H29" t="str">
        <f>IF(参加者名簿!I28="","",参加者名簿!I28)</f>
        <v/>
      </c>
      <c r="I29" t="str">
        <f>IF(参加者名簿!K28="","",参加者名簿!K28)</f>
        <v/>
      </c>
      <c r="J29" t="str">
        <f>IF(参加者名簿!L28="","",参加者名簿!L28)</f>
        <v/>
      </c>
      <c r="K29" t="str">
        <f>IF(参加者名簿!M28="","",CLEAN(参加者名簿!M28))</f>
        <v/>
      </c>
    </row>
    <row r="30" spans="1:11" ht="12.75" customHeight="1" x14ac:dyDescent="0.15">
      <c r="A30" t="s">
        <v>49</v>
      </c>
      <c r="B30">
        <f t="shared" si="0"/>
        <v>0</v>
      </c>
      <c r="C30">
        <f>参加者名簿!C29</f>
        <v>21</v>
      </c>
      <c r="D30">
        <f>参加者名簿!D29</f>
        <v>0</v>
      </c>
      <c r="E30" t="str">
        <f>DBCS(TRIM(参加者名簿!E29))</f>
        <v/>
      </c>
      <c r="F30" t="str">
        <f>DBCS(TRIM(参加者名簿!F29))</f>
        <v/>
      </c>
      <c r="G30" t="str">
        <f>IF(参加者名簿!H29="","",参加者名簿!H29)</f>
        <v/>
      </c>
      <c r="H30" t="str">
        <f>IF(参加者名簿!I29="","",参加者名簿!I29)</f>
        <v/>
      </c>
      <c r="I30" t="str">
        <f>IF(参加者名簿!K29="","",参加者名簿!K29)</f>
        <v/>
      </c>
      <c r="J30" t="str">
        <f>IF(参加者名簿!L29="","",参加者名簿!L29)</f>
        <v/>
      </c>
      <c r="K30" t="str">
        <f>IF(参加者名簿!M29="","",CLEAN(参加者名簿!M29))</f>
        <v/>
      </c>
    </row>
    <row r="31" spans="1:11" ht="12.75" customHeight="1" x14ac:dyDescent="0.15">
      <c r="A31" t="s">
        <v>49</v>
      </c>
      <c r="B31">
        <f t="shared" si="0"/>
        <v>0</v>
      </c>
      <c r="C31">
        <f>参加者名簿!C30</f>
        <v>22</v>
      </c>
      <c r="D31">
        <f>参加者名簿!D30</f>
        <v>0</v>
      </c>
      <c r="E31" t="str">
        <f>DBCS(TRIM(参加者名簿!E30))</f>
        <v/>
      </c>
      <c r="F31" t="str">
        <f>DBCS(TRIM(参加者名簿!F30))</f>
        <v/>
      </c>
      <c r="G31" t="str">
        <f>IF(参加者名簿!H30="","",参加者名簿!H30)</f>
        <v/>
      </c>
      <c r="H31" t="str">
        <f>IF(参加者名簿!I30="","",参加者名簿!I30)</f>
        <v/>
      </c>
      <c r="I31" t="str">
        <f>IF(参加者名簿!K30="","",参加者名簿!K30)</f>
        <v/>
      </c>
      <c r="J31" t="str">
        <f>IF(参加者名簿!L30="","",参加者名簿!L30)</f>
        <v/>
      </c>
      <c r="K31" t="str">
        <f>IF(参加者名簿!M30="","",CLEAN(参加者名簿!M30))</f>
        <v/>
      </c>
    </row>
    <row r="32" spans="1:11" ht="12.75" customHeight="1" x14ac:dyDescent="0.15">
      <c r="A32" t="s">
        <v>49</v>
      </c>
      <c r="B32">
        <f t="shared" si="0"/>
        <v>0</v>
      </c>
      <c r="C32">
        <f>参加者名簿!C31</f>
        <v>23</v>
      </c>
      <c r="D32">
        <f>参加者名簿!D31</f>
        <v>0</v>
      </c>
      <c r="E32" t="str">
        <f>DBCS(TRIM(参加者名簿!E31))</f>
        <v/>
      </c>
      <c r="F32" t="str">
        <f>DBCS(TRIM(参加者名簿!F31))</f>
        <v/>
      </c>
      <c r="G32" t="str">
        <f>IF(参加者名簿!H31="","",参加者名簿!H31)</f>
        <v/>
      </c>
      <c r="H32" t="str">
        <f>IF(参加者名簿!I31="","",参加者名簿!I31)</f>
        <v/>
      </c>
      <c r="I32" t="str">
        <f>IF(参加者名簿!K31="","",参加者名簿!K31)</f>
        <v/>
      </c>
      <c r="J32" t="str">
        <f>IF(参加者名簿!L31="","",参加者名簿!L31)</f>
        <v/>
      </c>
      <c r="K32" t="str">
        <f>IF(参加者名簿!M31="","",CLEAN(参加者名簿!M31))</f>
        <v/>
      </c>
    </row>
    <row r="33" spans="1:11" ht="12.75" customHeight="1" x14ac:dyDescent="0.15">
      <c r="A33" t="s">
        <v>49</v>
      </c>
      <c r="B33">
        <f t="shared" si="0"/>
        <v>0</v>
      </c>
      <c r="C33">
        <f>参加者名簿!C32</f>
        <v>24</v>
      </c>
      <c r="D33">
        <f>参加者名簿!D32</f>
        <v>0</v>
      </c>
      <c r="E33" t="str">
        <f>DBCS(TRIM(参加者名簿!E32))</f>
        <v/>
      </c>
      <c r="F33" t="str">
        <f>DBCS(TRIM(参加者名簿!F32))</f>
        <v/>
      </c>
      <c r="G33" t="str">
        <f>IF(参加者名簿!H32="","",参加者名簿!H32)</f>
        <v/>
      </c>
      <c r="H33" t="str">
        <f>IF(参加者名簿!I32="","",参加者名簿!I32)</f>
        <v/>
      </c>
      <c r="I33" t="str">
        <f>IF(参加者名簿!K32="","",参加者名簿!K32)</f>
        <v/>
      </c>
      <c r="J33" t="str">
        <f>IF(参加者名簿!L32="","",参加者名簿!L32)</f>
        <v/>
      </c>
      <c r="K33" t="str">
        <f>IF(参加者名簿!M32="","",CLEAN(参加者名簿!M32))</f>
        <v/>
      </c>
    </row>
    <row r="34" spans="1:11" ht="12.75" customHeight="1" x14ac:dyDescent="0.15">
      <c r="A34" t="s">
        <v>49</v>
      </c>
      <c r="B34">
        <f t="shared" si="0"/>
        <v>0</v>
      </c>
      <c r="C34">
        <f>参加者名簿!C33</f>
        <v>25</v>
      </c>
      <c r="D34">
        <f>参加者名簿!D33</f>
        <v>0</v>
      </c>
      <c r="E34" t="str">
        <f>DBCS(TRIM(参加者名簿!E33))</f>
        <v/>
      </c>
      <c r="F34" t="str">
        <f>DBCS(TRIM(参加者名簿!F33))</f>
        <v/>
      </c>
      <c r="G34" t="str">
        <f>IF(参加者名簿!H33="","",参加者名簿!H33)</f>
        <v/>
      </c>
      <c r="H34" t="str">
        <f>IF(参加者名簿!I33="","",参加者名簿!I33)</f>
        <v/>
      </c>
      <c r="I34" t="str">
        <f>IF(参加者名簿!K33="","",参加者名簿!K33)</f>
        <v/>
      </c>
      <c r="J34" t="str">
        <f>IF(参加者名簿!L33="","",参加者名簿!L33)</f>
        <v/>
      </c>
      <c r="K34" t="str">
        <f>IF(参加者名簿!M33="","",CLEAN(参加者名簿!M33))</f>
        <v/>
      </c>
    </row>
    <row r="35" spans="1:11" ht="12.75" customHeight="1" x14ac:dyDescent="0.15">
      <c r="A35" t="s">
        <v>49</v>
      </c>
      <c r="B35">
        <f t="shared" si="0"/>
        <v>0</v>
      </c>
      <c r="C35">
        <f>参加者名簿!C34</f>
        <v>26</v>
      </c>
      <c r="D35">
        <f>参加者名簿!D34</f>
        <v>0</v>
      </c>
      <c r="E35" t="str">
        <f>DBCS(TRIM(参加者名簿!E34))</f>
        <v/>
      </c>
      <c r="F35" t="str">
        <f>DBCS(TRIM(参加者名簿!F34))</f>
        <v/>
      </c>
      <c r="G35" t="str">
        <f>IF(参加者名簿!H34="","",参加者名簿!H34)</f>
        <v/>
      </c>
      <c r="H35" t="str">
        <f>IF(参加者名簿!I34="","",参加者名簿!I34)</f>
        <v/>
      </c>
      <c r="I35" t="str">
        <f>IF(参加者名簿!K34="","",参加者名簿!K34)</f>
        <v/>
      </c>
      <c r="J35" t="str">
        <f>IF(参加者名簿!L34="","",参加者名簿!L34)</f>
        <v/>
      </c>
      <c r="K35" t="str">
        <f>IF(参加者名簿!M34="","",CLEAN(参加者名簿!M34))</f>
        <v/>
      </c>
    </row>
    <row r="36" spans="1:11" ht="12.75" customHeight="1" x14ac:dyDescent="0.15">
      <c r="A36" t="s">
        <v>49</v>
      </c>
      <c r="B36">
        <f t="shared" si="0"/>
        <v>0</v>
      </c>
      <c r="C36">
        <f>参加者名簿!C35</f>
        <v>27</v>
      </c>
      <c r="D36">
        <f>参加者名簿!D35</f>
        <v>0</v>
      </c>
      <c r="E36" t="str">
        <f>DBCS(TRIM(参加者名簿!E35))</f>
        <v/>
      </c>
      <c r="F36" t="str">
        <f>DBCS(TRIM(参加者名簿!F35))</f>
        <v/>
      </c>
      <c r="G36" t="str">
        <f>IF(参加者名簿!H35="","",参加者名簿!H35)</f>
        <v/>
      </c>
      <c r="H36" t="str">
        <f>IF(参加者名簿!I35="","",参加者名簿!I35)</f>
        <v/>
      </c>
      <c r="I36" t="str">
        <f>IF(参加者名簿!K35="","",参加者名簿!K35)</f>
        <v/>
      </c>
      <c r="J36" t="str">
        <f>IF(参加者名簿!L35="","",参加者名簿!L35)</f>
        <v/>
      </c>
      <c r="K36" t="str">
        <f>IF(参加者名簿!M35="","",CLEAN(参加者名簿!M35))</f>
        <v/>
      </c>
    </row>
    <row r="37" spans="1:11" ht="12.75" customHeight="1" x14ac:dyDescent="0.15">
      <c r="A37" t="s">
        <v>49</v>
      </c>
      <c r="B37">
        <f t="shared" si="0"/>
        <v>0</v>
      </c>
      <c r="C37">
        <f>参加者名簿!C36</f>
        <v>28</v>
      </c>
      <c r="D37">
        <f>参加者名簿!D36</f>
        <v>0</v>
      </c>
      <c r="E37" t="str">
        <f>DBCS(TRIM(参加者名簿!E36))</f>
        <v/>
      </c>
      <c r="F37" t="str">
        <f>DBCS(TRIM(参加者名簿!F36))</f>
        <v/>
      </c>
      <c r="G37" t="str">
        <f>IF(参加者名簿!H36="","",参加者名簿!H36)</f>
        <v/>
      </c>
      <c r="H37" t="str">
        <f>IF(参加者名簿!I36="","",参加者名簿!I36)</f>
        <v/>
      </c>
      <c r="I37" t="str">
        <f>IF(参加者名簿!K36="","",参加者名簿!K36)</f>
        <v/>
      </c>
      <c r="J37" t="str">
        <f>IF(参加者名簿!L36="","",参加者名簿!L36)</f>
        <v/>
      </c>
      <c r="K37" t="str">
        <f>IF(参加者名簿!M36="","",CLEAN(参加者名簿!M36))</f>
        <v/>
      </c>
    </row>
    <row r="38" spans="1:11" ht="12.75" customHeight="1" x14ac:dyDescent="0.15">
      <c r="A38" t="s">
        <v>49</v>
      </c>
      <c r="B38">
        <f t="shared" si="0"/>
        <v>0</v>
      </c>
      <c r="C38">
        <f>参加者名簿!C37</f>
        <v>29</v>
      </c>
      <c r="D38">
        <f>参加者名簿!D37</f>
        <v>0</v>
      </c>
      <c r="E38" t="str">
        <f>DBCS(TRIM(参加者名簿!E37))</f>
        <v/>
      </c>
      <c r="F38" t="str">
        <f>DBCS(TRIM(参加者名簿!F37))</f>
        <v/>
      </c>
      <c r="G38" t="str">
        <f>IF(参加者名簿!H37="","",参加者名簿!H37)</f>
        <v/>
      </c>
      <c r="H38" t="str">
        <f>IF(参加者名簿!I37="","",参加者名簿!I37)</f>
        <v/>
      </c>
      <c r="I38" t="str">
        <f>IF(参加者名簿!K37="","",参加者名簿!K37)</f>
        <v/>
      </c>
      <c r="J38" t="str">
        <f>IF(参加者名簿!L37="","",参加者名簿!L37)</f>
        <v/>
      </c>
      <c r="K38" t="str">
        <f>IF(参加者名簿!M37="","",CLEAN(参加者名簿!M37))</f>
        <v/>
      </c>
    </row>
    <row r="39" spans="1:11" ht="12.75" customHeight="1" x14ac:dyDescent="0.15">
      <c r="A39" t="s">
        <v>49</v>
      </c>
      <c r="B39">
        <f t="shared" si="0"/>
        <v>0</v>
      </c>
      <c r="C39">
        <f>参加者名簿!C38</f>
        <v>30</v>
      </c>
      <c r="D39">
        <f>参加者名簿!D38</f>
        <v>0</v>
      </c>
      <c r="E39" t="str">
        <f>DBCS(TRIM(参加者名簿!E38))</f>
        <v/>
      </c>
      <c r="F39" t="str">
        <f>DBCS(TRIM(参加者名簿!F38))</f>
        <v/>
      </c>
      <c r="G39" t="str">
        <f>IF(参加者名簿!H38="","",参加者名簿!H38)</f>
        <v/>
      </c>
      <c r="H39" t="str">
        <f>IF(参加者名簿!I38="","",参加者名簿!I38)</f>
        <v/>
      </c>
      <c r="I39" t="str">
        <f>IF(参加者名簿!K38="","",参加者名簿!K38)</f>
        <v/>
      </c>
      <c r="J39" t="str">
        <f>IF(参加者名簿!L38="","",参加者名簿!L38)</f>
        <v/>
      </c>
      <c r="K39" t="str">
        <f>IF(参加者名簿!M38="","",CLEAN(参加者名簿!M38))</f>
        <v/>
      </c>
    </row>
  </sheetData>
  <sheetProtection algorithmName="SHA-512" hashValue="VJF03lkI2yIJwxlxrhN4JRsevbx4L7tE9/HjlpyZNTe+HGA33a+1RQge2bUesyKWNEk1BC5XyHxUpCn1yXkxGA==" saltValue="/KcuFZ37mfrO5psTlfknFA==" spinCount="100000" sheet="1" objects="1" scenarios="1"/>
  <phoneticPr fontId="2"/>
  <pageMargins left="0.7" right="0.7" top="0.75" bottom="0.75" header="0.3" footer="0.3"/>
  <pageSetup paperSize="9" orientation="portrait" horizontalDpi="4294967294" verticalDpi="0" r:id="rId1"/>
</worksheet>
</file>

<file path=docMetadata/LabelInfo.xml><?xml version="1.0" encoding="utf-8"?>
<clbl:labelList xmlns:clbl="http://schemas.microsoft.com/office/2020/mipLabelMetadata">
  <clbl:label id="{c5ee6e94-d455-43df-b19e-97dde671e91e}" enabled="1" method="Standard" siteId="{12070d49-0d58-40e3-8d87-8f8077d1ef4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はじめ</vt:lpstr>
      <vt:lpstr>学校情報</vt:lpstr>
      <vt:lpstr>引率者名簿</vt:lpstr>
      <vt:lpstr>参加者名簿</vt:lpstr>
      <vt:lpstr>作業用（触らないで）</vt:lpstr>
      <vt:lpstr>引率者名簿!Print_Area</vt:lpstr>
      <vt:lpstr>学校情報!Print_Area</vt:lpstr>
      <vt:lpstr>参加者名簿!Print_Area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OBATA</dc:creator>
  <cp:lastModifiedBy>小畑　敦彦</cp:lastModifiedBy>
  <cp:lastPrinted>2024-12-15T15:10:40Z</cp:lastPrinted>
  <dcterms:created xsi:type="dcterms:W3CDTF">2014-04-05T02:51:40Z</dcterms:created>
  <dcterms:modified xsi:type="dcterms:W3CDTF">2024-12-15T23:06:46Z</dcterms:modified>
</cp:coreProperties>
</file>